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giar-my.sharepoint.com/personal/a_oke_cgiar_org/Documents/African Development Bank PROJECTS/TAAT 2/TAAT - E-Catalogue/Zainer/"/>
    </mc:Choice>
  </mc:AlternateContent>
  <xr:revisionPtr revIDLastSave="19" documentId="8_{B538ABD3-80B0-44AF-B990-EC642D454EED}" xr6:coauthVersionLast="47" xr6:coauthVersionMax="47" xr10:uidLastSave="{44531583-0631-466A-BB9F-E2807567BC07}"/>
  <bookViews>
    <workbookView minimized="1" xWindow="3030" yWindow="3030" windowWidth="21600" windowHeight="11175" activeTab="3" xr2:uid="{00000000-000D-0000-FFFF-FFFF00000000}"/>
  </bookViews>
  <sheets>
    <sheet name="Improved Var" sheetId="1" r:id="rId1"/>
    <sheet name="Equipement" sheetId="2" r:id="rId2"/>
    <sheet name="Input" sheetId="3" r:id="rId3"/>
    <sheet name="Practic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11" i="4"/>
  <c r="E12" i="4"/>
  <c r="E13" i="4"/>
  <c r="E7" i="4"/>
  <c r="E4" i="4"/>
  <c r="E5" i="4"/>
  <c r="E6" i="4"/>
  <c r="E17" i="3"/>
  <c r="E13" i="3"/>
  <c r="E14" i="3"/>
  <c r="E15" i="3"/>
  <c r="E16" i="3"/>
  <c r="E4" i="3"/>
  <c r="E5" i="3"/>
  <c r="E6" i="3"/>
  <c r="E7" i="3"/>
  <c r="E8" i="3"/>
  <c r="E9" i="3"/>
  <c r="E33" i="2"/>
  <c r="E29" i="2"/>
  <c r="E30" i="2"/>
  <c r="E31" i="2"/>
  <c r="E32" i="2"/>
  <c r="E28" i="2"/>
  <c r="E9" i="2"/>
  <c r="E10" i="2"/>
  <c r="E22" i="2"/>
  <c r="E23" i="2"/>
  <c r="E10" i="4"/>
  <c r="E3" i="4"/>
  <c r="E12" i="3"/>
  <c r="E3" i="3"/>
  <c r="E24" i="2"/>
  <c r="E21" i="2"/>
  <c r="E20" i="2"/>
  <c r="E19" i="2"/>
  <c r="E18" i="2"/>
  <c r="E17" i="2"/>
  <c r="E16" i="2"/>
  <c r="E15" i="2"/>
  <c r="E14" i="2"/>
  <c r="E13" i="2"/>
  <c r="E11" i="2"/>
  <c r="E8" i="2"/>
  <c r="E7" i="2"/>
  <c r="E6" i="2"/>
  <c r="E5" i="2"/>
  <c r="E4" i="2"/>
  <c r="E44" i="1"/>
  <c r="E43" i="1"/>
  <c r="E42" i="1"/>
  <c r="E41" i="1"/>
  <c r="E45" i="1" s="1"/>
  <c r="E37" i="1"/>
  <c r="E36" i="1"/>
  <c r="E35" i="1"/>
  <c r="E34" i="1"/>
  <c r="E33" i="1"/>
  <c r="E32" i="1"/>
  <c r="E31" i="1"/>
  <c r="E30" i="1"/>
  <c r="E29" i="1"/>
  <c r="E38" i="1" s="1"/>
  <c r="E21" i="1"/>
  <c r="E20" i="1"/>
  <c r="E19" i="1"/>
  <c r="E18" i="1"/>
  <c r="E22" i="1" s="1"/>
  <c r="E14" i="1"/>
  <c r="E13" i="1"/>
  <c r="E12" i="1"/>
  <c r="E11" i="1"/>
  <c r="E10" i="1"/>
  <c r="E9" i="1"/>
  <c r="E8" i="1"/>
  <c r="E7" i="1"/>
  <c r="E6" i="1"/>
  <c r="E4" i="1"/>
  <c r="E14" i="4" l="1"/>
  <c r="E8" i="4"/>
  <c r="E10" i="3"/>
  <c r="E25" i="2"/>
  <c r="E15" i="1"/>
  <c r="E25" i="1" s="1"/>
  <c r="E47" i="1"/>
  <c r="E48" i="1"/>
  <c r="E36" i="2" l="1"/>
  <c r="E35" i="2"/>
  <c r="E17" i="4"/>
  <c r="E16" i="4"/>
  <c r="E19" i="3"/>
  <c r="E20" i="3"/>
  <c r="E24" i="1"/>
</calcChain>
</file>

<file path=xl/sharedStrings.xml><?xml version="1.0" encoding="utf-8"?>
<sst xmlns="http://schemas.openxmlformats.org/spreadsheetml/2006/main" count="135" uniqueCount="91">
  <si>
    <t>Items (if applicable)</t>
  </si>
  <si>
    <t xml:space="preserve">Unit of Measurement </t>
  </si>
  <si>
    <t>Price per unit</t>
  </si>
  <si>
    <t>Quantity</t>
  </si>
  <si>
    <t>Cost</t>
  </si>
  <si>
    <t>Data Sources</t>
  </si>
  <si>
    <t>Full Reference with link</t>
  </si>
  <si>
    <t>For farmers</t>
  </si>
  <si>
    <t>Cost per ha</t>
  </si>
  <si>
    <t>Seed Purchase: Cost of acquiring certified seeds of the improved variety.</t>
  </si>
  <si>
    <t>Bundles</t>
  </si>
  <si>
    <t>Field survey data, Ogun State, Nigeria 2023</t>
  </si>
  <si>
    <r>
      <rPr>
        <sz val="11"/>
        <color theme="1"/>
        <rFont val="Calibri"/>
      </rPr>
      <t xml:space="preserve">M. O., Oniah, and Aregbesola, M. O. 2025. “Costs and Returns Analysis of Cassava Production in Ijebu-North Local Government Area, Ogun-State, Nigeria”. Asian Journal of Research in Agriculture and Forestry 11 (1):108-17.
</t>
    </r>
    <r>
      <rPr>
        <u/>
        <sz val="11"/>
        <color rgb="FF1155CC"/>
        <rFont val="Calibri"/>
      </rPr>
      <t>https://journalajraf.com/index.php/AJRAF/article/view/367</t>
    </r>
  </si>
  <si>
    <t>Transportation of planting materials</t>
  </si>
  <si>
    <t xml:space="preserve">Labor (clearing/packing, tilling, planting, herbicide application, weeding, fertilizer application, harvesting and transportation) </t>
  </si>
  <si>
    <t>Man/day</t>
  </si>
  <si>
    <t xml:space="preserve">Fertilizer </t>
  </si>
  <si>
    <t>100 kg bag</t>
  </si>
  <si>
    <r>
      <rPr>
        <sz val="11"/>
        <color theme="1"/>
        <rFont val="Calibri"/>
      </rPr>
      <t xml:space="preserve">Pesticides </t>
    </r>
    <r>
      <rPr>
        <i/>
        <sz val="11"/>
        <color theme="1"/>
        <rFont val="Calibri"/>
      </rPr>
      <t xml:space="preserve">(here herbicides) </t>
    </r>
  </si>
  <si>
    <t>Liter</t>
  </si>
  <si>
    <t>Irrigation (if applicable)</t>
  </si>
  <si>
    <t>Harvesting and transportation</t>
  </si>
  <si>
    <t>Storage and post-harvest handling</t>
  </si>
  <si>
    <t>Cost of land / renting cost</t>
  </si>
  <si>
    <t>ha/season</t>
  </si>
  <si>
    <t>Total cost of production</t>
  </si>
  <si>
    <t>Revenue per ha</t>
  </si>
  <si>
    <t xml:space="preserve">Market price of fresh cassava (in tone) </t>
  </si>
  <si>
    <t>Tonne of root</t>
  </si>
  <si>
    <t xml:space="preserve">Additional revenue </t>
  </si>
  <si>
    <t xml:space="preserve">Total revenue </t>
  </si>
  <si>
    <t>BCA</t>
  </si>
  <si>
    <t>ROI</t>
  </si>
  <si>
    <t xml:space="preserve">For seed producers </t>
  </si>
  <si>
    <t>Foundation seed procurement (purchase of breeder or foundation stems)</t>
  </si>
  <si>
    <t>Land preparation (nursery setup, ridging, clearing)</t>
  </si>
  <si>
    <t>Labor (planting, maintenance, cutting, and transporting stems)</t>
  </si>
  <si>
    <t>Inputs (fertilizers, pesticides, irrigation if necessary)</t>
  </si>
  <si>
    <t>Certification &amp; inspection fees (official seed certification costs)</t>
  </si>
  <si>
    <t>Processing and Packaging Costs</t>
  </si>
  <si>
    <t>Total Cost</t>
  </si>
  <si>
    <t xml:space="preserve">Market price </t>
  </si>
  <si>
    <r>
      <rPr>
        <sz val="11"/>
        <color theme="1"/>
        <rFont val="Calibri"/>
      </rPr>
      <t xml:space="preserve">Expected return (break-even analysis) </t>
    </r>
    <r>
      <rPr>
        <i/>
        <sz val="11"/>
        <color theme="1"/>
        <rFont val="Calibri"/>
      </rPr>
      <t>if applicable</t>
    </r>
  </si>
  <si>
    <t>Total revenue</t>
  </si>
  <si>
    <t>Items</t>
  </si>
  <si>
    <t>Fixed Costs</t>
  </si>
  <si>
    <t xml:space="preserve">Equipment Purchase Price </t>
  </si>
  <si>
    <t>Import Duties &amp; Taxes – If imported, include customs duties and VAT.</t>
  </si>
  <si>
    <t>Shipping &amp; Transportation – Cost to deliver the equipment to the farm.</t>
  </si>
  <si>
    <t>Installation &amp; Setup – Fees for installation, calibration, and initial testing.</t>
  </si>
  <si>
    <t>Infrastructure associated – Any additional equipement needed (e.g., power supply, water, storage space).</t>
  </si>
  <si>
    <t>Training Costs – If training is required for operation and maintenance.</t>
  </si>
  <si>
    <t>Operational Costs</t>
  </si>
  <si>
    <t>Raw Material Supply – Cost of inputs needed for processing</t>
  </si>
  <si>
    <t>Labor Costs – Salaries or wages for operators</t>
  </si>
  <si>
    <t>Utilities: Costs of energy, water, and other utilities consumed during processing.</t>
  </si>
  <si>
    <t>Maintenance &amp; Repairs: Regular servicing and unforeseen repair expenses.</t>
  </si>
  <si>
    <t>Consumables: Items like lubricants, filters, and other materials that are regularly replaced.</t>
  </si>
  <si>
    <t>Loan Repayments – If financed, include monthly repayments and interest.</t>
  </si>
  <si>
    <t>Depreciation – Annual reduction in equipment value.</t>
  </si>
  <si>
    <t>Insurance – Cost to insure equipment against risks.</t>
  </si>
  <si>
    <t>Regulatory Fees &amp; Licenses – Permits required for processing operations.</t>
  </si>
  <si>
    <t>Waste Management – Disposal costs for byproducts or waste.</t>
  </si>
  <si>
    <t>Revenue</t>
  </si>
  <si>
    <t>Sale of Processed Products– Revenue from selling finished products (e.g., processed cassava, rice, milk).</t>
  </si>
  <si>
    <t>Byproduct Sales – Selling residues (e.g., cassava peels, rice husks, bran, or oil extraction residues).</t>
  </si>
  <si>
    <t>Additional revenue</t>
  </si>
  <si>
    <t>Reference</t>
  </si>
  <si>
    <t>Input Purchase Price: The direct cost of acquiring the input.​</t>
  </si>
  <si>
    <t>Labor: Wages for workers applying the input.</t>
  </si>
  <si>
    <t>Equipment: Costs associated with purchasing or renting application tools.</t>
  </si>
  <si>
    <t>Additional Inputs: Expenses for supplementary materials required to enhance the effectiveness of the primary input.​</t>
  </si>
  <si>
    <t>Training: Costs for educating farm personnel on proper usage of the new input.</t>
  </si>
  <si>
    <t>Total cost</t>
  </si>
  <si>
    <t>Increased Yield: Higher crop production resulting from the input's effectiveness.</t>
  </si>
  <si>
    <t>Cost Savings: Reduction in losses due to pests or diseases, leading to lower overall expenses.</t>
  </si>
  <si>
    <t>Market Expansion: Access to new markets or customers due to improved product standards.</t>
  </si>
  <si>
    <t>Labor: Additional workforce required for practices like crop rotation, intercropping, or conservation agriculture.</t>
  </si>
  <si>
    <t>Equipment: Costs for specialized tools or machinery needed for specific practices.</t>
  </si>
  <si>
    <t>Increased Production: Higher crop yields resulting from enhanced agronomic practices</t>
  </si>
  <si>
    <r>
      <rPr>
        <b/>
        <i/>
        <sz val="11"/>
        <color theme="9" tint="-0.249977111117893"/>
        <rFont val="Calibri"/>
        <family val="2"/>
      </rPr>
      <t>Green</t>
    </r>
    <r>
      <rPr>
        <b/>
        <i/>
        <sz val="11"/>
        <color theme="1"/>
        <rFont val="Calibri"/>
        <family val="2"/>
      </rPr>
      <t xml:space="preserve">: </t>
    </r>
    <r>
      <rPr>
        <i/>
        <sz val="11"/>
        <color theme="1"/>
        <rFont val="Calibri"/>
        <family val="2"/>
      </rPr>
      <t xml:space="preserve">Categories and figures to edit </t>
    </r>
    <r>
      <rPr>
        <b/>
        <i/>
        <sz val="11"/>
        <color theme="1"/>
        <rFont val="Calibri"/>
        <family val="2"/>
      </rPr>
      <t xml:space="preserve">
</t>
    </r>
    <r>
      <rPr>
        <b/>
        <i/>
        <sz val="11"/>
        <color rgb="FFFF0000"/>
        <rFont val="Calibri"/>
        <family val="2"/>
      </rPr>
      <t>Red</t>
    </r>
    <r>
      <rPr>
        <b/>
        <i/>
        <sz val="11"/>
        <color theme="1"/>
        <rFont val="Calibri"/>
        <family val="2"/>
      </rPr>
      <t xml:space="preserve">: </t>
    </r>
    <r>
      <rPr>
        <i/>
        <sz val="11"/>
        <color theme="1"/>
        <rFont val="Calibri"/>
        <family val="2"/>
      </rPr>
      <t>Calculation not to be edited</t>
    </r>
    <r>
      <rPr>
        <b/>
        <i/>
        <sz val="11"/>
        <color theme="1"/>
        <rFont val="Calibri"/>
        <family val="2"/>
      </rPr>
      <t xml:space="preserve">
</t>
    </r>
    <r>
      <rPr>
        <b/>
        <i/>
        <sz val="11"/>
        <color rgb="FF0070C0"/>
        <rFont val="Calibri"/>
        <family val="2"/>
      </rPr>
      <t>Blue</t>
    </r>
    <r>
      <rPr>
        <b/>
        <i/>
        <sz val="11"/>
        <color theme="1"/>
        <rFont val="Calibri"/>
        <family val="2"/>
      </rPr>
      <t xml:space="preserve">: </t>
    </r>
    <r>
      <rPr>
        <i/>
        <sz val="11"/>
        <color theme="1"/>
        <rFont val="Calibri"/>
        <family val="2"/>
      </rPr>
      <t xml:space="preserve">Compulsory source of data </t>
    </r>
  </si>
  <si>
    <t>Comments</t>
  </si>
  <si>
    <t>Costs</t>
  </si>
  <si>
    <r>
      <rPr>
        <i/>
        <sz val="9"/>
        <color theme="9" tint="-0.249977111117893"/>
        <rFont val="Calibri"/>
        <family val="2"/>
      </rPr>
      <t>Green</t>
    </r>
    <r>
      <rPr>
        <i/>
        <sz val="9"/>
        <color theme="1"/>
        <rFont val="Calibri"/>
        <family val="2"/>
      </rPr>
      <t xml:space="preserve">: Categories and figures to edit 
</t>
    </r>
    <r>
      <rPr>
        <i/>
        <sz val="9"/>
        <color rgb="FFFF0000"/>
        <rFont val="Calibri"/>
        <family val="2"/>
      </rPr>
      <t>Red</t>
    </r>
    <r>
      <rPr>
        <i/>
        <sz val="9"/>
        <color theme="1"/>
        <rFont val="Calibri"/>
        <family val="2"/>
      </rPr>
      <t xml:space="preserve">: Calculation not to be edited
</t>
    </r>
    <r>
      <rPr>
        <i/>
        <sz val="9"/>
        <color theme="4"/>
        <rFont val="Calibri"/>
        <family val="2"/>
      </rPr>
      <t>Blue</t>
    </r>
    <r>
      <rPr>
        <i/>
        <sz val="9"/>
        <color theme="1"/>
        <rFont val="Calibri"/>
        <family val="2"/>
      </rPr>
      <t xml:space="preserve">: Compulsory source of data </t>
    </r>
  </si>
  <si>
    <t xml:space="preserve">
</t>
  </si>
  <si>
    <t>Training cost: Costs associated with training farm personnel on new practices.</t>
  </si>
  <si>
    <t>Cost Savings: Decreased need for water, chemical fertilizers or pesticides due to improved soil health.If estimation available</t>
  </si>
  <si>
    <t>t/ha</t>
  </si>
  <si>
    <t>cost/ha</t>
  </si>
  <si>
    <t xml:space="preserve">Net profit of Sorghum or millet per hectare in the Sahel  = 260usd/ha or bout 130,000FCFA (@500fcfa/usd) in the Sahel </t>
  </si>
  <si>
    <t>The machine can provide services at 20 USD per hectare (10,000cfa/ha). With a gain of 15 USD x 100 hectares in a season at least = 1500usd. This will be achieved in 1.5years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</si>
</sst>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$-409]* #,##0.00_ ;_-[$$-409]* \-#,##0.00\ ;_-[$$-409]* &quot;-&quot;??_ ;_-@_ 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u/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13"/>
      <color theme="1"/>
      <name val="Calibri"/>
      <scheme val="minor"/>
    </font>
    <font>
      <b/>
      <sz val="15"/>
      <color theme="1"/>
      <name val="Calibri"/>
      <scheme val="minor"/>
    </font>
    <font>
      <u/>
      <sz val="11"/>
      <color rgb="FF1155CC"/>
      <name val="Calibri"/>
    </font>
    <font>
      <i/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9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b/>
      <i/>
      <sz val="11"/>
      <color rgb="FF0070C0"/>
      <name val="Calibri"/>
      <family val="2"/>
    </font>
    <font>
      <b/>
      <sz val="14"/>
      <color theme="1"/>
      <name val="Calibri"/>
      <family val="2"/>
    </font>
    <font>
      <sz val="9"/>
      <color theme="1"/>
      <name val="Calibri"/>
      <family val="2"/>
    </font>
    <font>
      <i/>
      <sz val="9"/>
      <color theme="4"/>
      <name val="Calibri"/>
      <family val="2"/>
    </font>
    <font>
      <i/>
      <sz val="9"/>
      <color theme="9" tint="-0.249977111117893"/>
      <name val="Calibri"/>
      <family val="2"/>
    </font>
    <font>
      <i/>
      <sz val="9"/>
      <color theme="1"/>
      <name val="Calibri"/>
      <family val="2"/>
    </font>
    <font>
      <i/>
      <sz val="9"/>
      <color rgb="FFFF0000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001D35"/>
      <name val="Arial"/>
      <family val="2"/>
    </font>
    <font>
      <sz val="12"/>
      <color rgb="FF222222"/>
      <name val="Arial"/>
      <family val="2"/>
    </font>
    <font>
      <sz val="12"/>
      <color rgb="FF343A4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E06666"/>
        <bgColor rgb="FFE06666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A4C2F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164" fontId="3" fillId="3" borderId="0" xfId="0" applyNumberFormat="1" applyFont="1" applyFill="1" applyAlignment="1">
      <alignment vertical="top" wrapText="1"/>
    </xf>
    <xf numFmtId="164" fontId="5" fillId="3" borderId="0" xfId="0" applyNumberFormat="1" applyFont="1" applyFill="1" applyAlignment="1">
      <alignment wrapText="1"/>
    </xf>
    <xf numFmtId="164" fontId="3" fillId="3" borderId="0" xfId="0" applyNumberFormat="1" applyFont="1" applyFill="1" applyAlignment="1">
      <alignment wrapText="1"/>
    </xf>
    <xf numFmtId="164" fontId="5" fillId="3" borderId="0" xfId="0" applyNumberFormat="1" applyFont="1" applyFill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164" fontId="5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164" fontId="5" fillId="2" borderId="0" xfId="0" applyNumberFormat="1" applyFont="1" applyFill="1" applyAlignment="1" applyProtection="1">
      <alignment vertical="top" wrapText="1"/>
      <protection locked="0"/>
    </xf>
    <xf numFmtId="0" fontId="5" fillId="4" borderId="0" xfId="0" applyFont="1" applyFill="1" applyAlignment="1" applyProtection="1">
      <alignment vertical="top" wrapText="1"/>
      <protection locked="0"/>
    </xf>
    <xf numFmtId="0" fontId="7" fillId="4" borderId="0" xfId="0" applyFont="1" applyFill="1" applyAlignment="1" applyProtection="1">
      <alignment vertical="top" wrapText="1"/>
      <protection locked="0"/>
    </xf>
    <xf numFmtId="0" fontId="8" fillId="2" borderId="0" xfId="0" applyFont="1" applyFill="1" applyProtection="1">
      <protection locked="0"/>
    </xf>
    <xf numFmtId="164" fontId="5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164" fontId="5" fillId="2" borderId="0" xfId="0" applyNumberFormat="1" applyFont="1" applyFill="1" applyAlignment="1" applyProtection="1">
      <alignment wrapText="1"/>
      <protection locked="0"/>
    </xf>
    <xf numFmtId="0" fontId="5" fillId="2" borderId="0" xfId="0" applyFont="1" applyFill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7" borderId="0" xfId="0" applyFill="1" applyProtection="1">
      <protection locked="0"/>
    </xf>
    <xf numFmtId="164" fontId="0" fillId="7" borderId="0" xfId="0" applyNumberFormat="1" applyFill="1" applyProtection="1">
      <protection locked="0"/>
    </xf>
    <xf numFmtId="0" fontId="0" fillId="8" borderId="0" xfId="0" applyFill="1" applyProtection="1"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9" fillId="7" borderId="0" xfId="0" applyFont="1" applyFill="1" applyAlignment="1" applyProtection="1">
      <alignment wrapText="1"/>
      <protection locked="0"/>
    </xf>
    <xf numFmtId="0" fontId="8" fillId="7" borderId="0" xfId="0" applyFont="1" applyFill="1" applyAlignment="1" applyProtection="1">
      <alignment wrapText="1"/>
      <protection locked="0"/>
    </xf>
    <xf numFmtId="164" fontId="8" fillId="7" borderId="0" xfId="0" applyNumberFormat="1" applyFont="1" applyFill="1" applyAlignment="1" applyProtection="1">
      <alignment wrapText="1"/>
      <protection locked="0"/>
    </xf>
    <xf numFmtId="0" fontId="8" fillId="7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164" fontId="8" fillId="2" borderId="0" xfId="0" applyNumberFormat="1" applyFont="1" applyFill="1" applyAlignment="1" applyProtection="1">
      <alignment wrapText="1"/>
      <protection locked="0"/>
    </xf>
    <xf numFmtId="0" fontId="8" fillId="4" borderId="0" xfId="0" applyFont="1" applyFill="1" applyAlignment="1" applyProtection="1">
      <alignment wrapText="1"/>
      <protection locked="0"/>
    </xf>
    <xf numFmtId="0" fontId="8" fillId="4" borderId="0" xfId="0" applyFont="1" applyFill="1" applyProtection="1">
      <protection locked="0"/>
    </xf>
    <xf numFmtId="164" fontId="15" fillId="0" borderId="0" xfId="0" applyNumberFormat="1" applyFont="1" applyAlignment="1">
      <alignment vertical="top" wrapText="1"/>
    </xf>
    <xf numFmtId="164" fontId="5" fillId="7" borderId="0" xfId="0" applyNumberFormat="1" applyFont="1" applyFill="1" applyAlignment="1">
      <alignment vertical="top" wrapText="1"/>
    </xf>
    <xf numFmtId="164" fontId="8" fillId="7" borderId="0" xfId="0" applyNumberFormat="1" applyFont="1" applyFill="1" applyAlignment="1">
      <alignment wrapText="1"/>
    </xf>
    <xf numFmtId="164" fontId="8" fillId="5" borderId="0" xfId="0" applyNumberFormat="1" applyFont="1" applyFill="1" applyAlignment="1">
      <alignment wrapText="1"/>
    </xf>
    <xf numFmtId="164" fontId="10" fillId="5" borderId="0" xfId="0" applyNumberFormat="1" applyFont="1" applyFill="1" applyAlignment="1">
      <alignment wrapText="1"/>
    </xf>
    <xf numFmtId="164" fontId="0" fillId="7" borderId="0" xfId="0" applyNumberFormat="1" applyFill="1"/>
    <xf numFmtId="164" fontId="11" fillId="5" borderId="0" xfId="0" applyNumberFormat="1" applyFont="1" applyFill="1" applyAlignment="1">
      <alignment wrapText="1"/>
    </xf>
    <xf numFmtId="164" fontId="0" fillId="0" borderId="0" xfId="0" applyNumberFormat="1"/>
    <xf numFmtId="0" fontId="10" fillId="5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8" fillId="4" borderId="0" xfId="0" applyFont="1" applyFill="1"/>
    <xf numFmtId="0" fontId="0" fillId="8" borderId="0" xfId="0" applyFill="1"/>
    <xf numFmtId="0" fontId="0" fillId="7" borderId="0" xfId="0" applyFill="1"/>
    <xf numFmtId="0" fontId="11" fillId="5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8" fillId="7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5" fillId="0" borderId="0" xfId="0" applyFont="1" applyAlignment="1">
      <alignment vertical="top" wrapText="1"/>
    </xf>
    <xf numFmtId="0" fontId="0" fillId="7" borderId="0" xfId="0" applyFill="1" applyAlignment="1">
      <alignment wrapText="1"/>
    </xf>
    <xf numFmtId="0" fontId="0" fillId="0" borderId="0" xfId="0" applyAlignment="1">
      <alignment wrapText="1"/>
    </xf>
    <xf numFmtId="0" fontId="21" fillId="7" borderId="0" xfId="0" applyFont="1" applyFill="1" applyAlignment="1">
      <alignment vertical="top" wrapText="1"/>
    </xf>
    <xf numFmtId="0" fontId="5" fillId="7" borderId="0" xfId="0" applyFont="1" applyFill="1" applyAlignment="1">
      <alignment vertical="top" wrapText="1"/>
    </xf>
    <xf numFmtId="0" fontId="9" fillId="7" borderId="0" xfId="0" applyFont="1" applyFill="1" applyAlignment="1">
      <alignment wrapText="1"/>
    </xf>
    <xf numFmtId="0" fontId="25" fillId="7" borderId="0" xfId="0" applyFont="1" applyFill="1" applyAlignment="1">
      <alignment horizontal="left" vertical="top" wrapText="1"/>
    </xf>
    <xf numFmtId="0" fontId="14" fillId="7" borderId="0" xfId="0" applyFont="1" applyFill="1" applyProtection="1"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164" fontId="15" fillId="9" borderId="0" xfId="0" applyNumberFormat="1" applyFont="1" applyFill="1" applyAlignment="1">
      <alignment vertical="top"/>
    </xf>
    <xf numFmtId="164" fontId="8" fillId="9" borderId="0" xfId="0" applyNumberFormat="1" applyFont="1" applyFill="1" applyAlignment="1">
      <alignment wrapText="1"/>
    </xf>
    <xf numFmtId="164" fontId="8" fillId="5" borderId="0" xfId="0" applyNumberFormat="1" applyFont="1" applyFill="1" applyAlignment="1">
      <alignment vertical="top" wrapText="1"/>
    </xf>
    <xf numFmtId="164" fontId="14" fillId="5" borderId="0" xfId="0" applyNumberFormat="1" applyFont="1" applyFill="1" applyAlignment="1">
      <alignment wrapText="1"/>
    </xf>
    <xf numFmtId="0" fontId="15" fillId="7" borderId="0" xfId="0" applyFont="1" applyFill="1" applyAlignment="1">
      <alignment horizontal="left" vertical="top"/>
    </xf>
    <xf numFmtId="0" fontId="15" fillId="7" borderId="0" xfId="0" applyFont="1" applyFill="1" applyAlignment="1">
      <alignment vertical="top" wrapText="1"/>
    </xf>
    <xf numFmtId="164" fontId="15" fillId="7" borderId="0" xfId="0" applyNumberFormat="1" applyFont="1" applyFill="1" applyAlignment="1">
      <alignment vertical="top"/>
    </xf>
    <xf numFmtId="0" fontId="15" fillId="7" borderId="0" xfId="0" applyFont="1" applyFill="1" applyAlignment="1">
      <alignment vertical="top"/>
    </xf>
    <xf numFmtId="0" fontId="15" fillId="10" borderId="0" xfId="0" applyFont="1" applyFill="1" applyAlignment="1">
      <alignment vertical="top"/>
    </xf>
    <xf numFmtId="0" fontId="8" fillId="10" borderId="0" xfId="0" applyFont="1" applyFill="1" applyAlignment="1">
      <alignment wrapText="1"/>
    </xf>
    <xf numFmtId="0" fontId="10" fillId="5" borderId="0" xfId="0" applyFont="1" applyFill="1" applyAlignment="1">
      <alignment horizontal="left" vertical="top" wrapText="1"/>
    </xf>
    <xf numFmtId="0" fontId="11" fillId="11" borderId="0" xfId="0" applyFont="1" applyFill="1" applyAlignment="1">
      <alignment horizontal="left" vertical="top" wrapText="1"/>
    </xf>
    <xf numFmtId="0" fontId="8" fillId="11" borderId="0" xfId="0" applyFont="1" applyFill="1" applyAlignment="1">
      <alignment wrapText="1"/>
    </xf>
    <xf numFmtId="164" fontId="8" fillId="11" borderId="0" xfId="0" applyNumberFormat="1" applyFont="1" applyFill="1" applyAlignment="1">
      <alignment wrapText="1"/>
    </xf>
    <xf numFmtId="0" fontId="8" fillId="7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top" wrapText="1"/>
    </xf>
    <xf numFmtId="0" fontId="0" fillId="7" borderId="0" xfId="0" applyFill="1" applyAlignment="1" applyProtection="1">
      <alignment horizontal="left" vertical="top"/>
      <protection locked="0"/>
    </xf>
    <xf numFmtId="0" fontId="11" fillId="7" borderId="0" xfId="0" applyFont="1" applyFill="1" applyAlignment="1">
      <alignment horizontal="left" wrapText="1"/>
    </xf>
    <xf numFmtId="0" fontId="8" fillId="6" borderId="0" xfId="0" applyFont="1" applyFill="1" applyAlignment="1" applyProtection="1">
      <alignment horizontal="left" vertical="top" wrapText="1"/>
      <protection locked="0"/>
    </xf>
    <xf numFmtId="0" fontId="8" fillId="6" borderId="0" xfId="0" applyFont="1" applyFill="1" applyAlignment="1" applyProtection="1">
      <alignment wrapText="1"/>
      <protection locked="0"/>
    </xf>
    <xf numFmtId="164" fontId="8" fillId="6" borderId="0" xfId="0" applyNumberFormat="1" applyFont="1" applyFill="1" applyAlignment="1" applyProtection="1">
      <alignment wrapText="1"/>
      <protection locked="0"/>
    </xf>
    <xf numFmtId="0" fontId="2" fillId="6" borderId="0" xfId="0" applyFont="1" applyFill="1" applyAlignment="1" applyProtection="1">
      <alignment horizontal="left" vertical="top" wrapText="1"/>
      <protection locked="0"/>
    </xf>
    <xf numFmtId="164" fontId="8" fillId="7" borderId="0" xfId="0" applyNumberFormat="1" applyFont="1" applyFill="1" applyAlignment="1">
      <alignment vertical="top" wrapText="1"/>
    </xf>
    <xf numFmtId="164" fontId="27" fillId="5" borderId="0" xfId="0" applyNumberFormat="1" applyFont="1" applyFill="1" applyAlignment="1">
      <alignment vertical="top" wrapText="1"/>
    </xf>
    <xf numFmtId="164" fontId="8" fillId="9" borderId="0" xfId="0" applyNumberFormat="1" applyFont="1" applyFill="1" applyAlignment="1">
      <alignment vertical="top" wrapText="1"/>
    </xf>
    <xf numFmtId="164" fontId="27" fillId="9" borderId="0" xfId="0" applyNumberFormat="1" applyFont="1" applyFill="1" applyAlignment="1">
      <alignment vertical="top" wrapText="1"/>
    </xf>
    <xf numFmtId="164" fontId="0" fillId="7" borderId="0" xfId="0" applyNumberFormat="1" applyFill="1" applyAlignment="1">
      <alignment vertical="top"/>
    </xf>
    <xf numFmtId="164" fontId="0" fillId="0" borderId="0" xfId="0" applyNumberFormat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10" borderId="0" xfId="0" applyFont="1" applyFill="1" applyAlignment="1">
      <alignment vertical="top" wrapText="1"/>
    </xf>
    <xf numFmtId="0" fontId="14" fillId="7" borderId="0" xfId="0" applyFont="1" applyFill="1"/>
    <xf numFmtId="0" fontId="14" fillId="0" borderId="0" xfId="0" applyFont="1"/>
    <xf numFmtId="0" fontId="27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vertical="top" wrapText="1"/>
    </xf>
    <xf numFmtId="0" fontId="28" fillId="4" borderId="0" xfId="0" applyFont="1" applyFill="1" applyAlignment="1">
      <alignment vertical="top" wrapText="1"/>
    </xf>
    <xf numFmtId="0" fontId="28" fillId="8" borderId="0" xfId="0" applyFont="1" applyFill="1" applyAlignment="1">
      <alignment vertical="top"/>
    </xf>
    <xf numFmtId="0" fontId="28" fillId="7" borderId="0" xfId="0" applyFont="1" applyFill="1" applyAlignment="1">
      <alignment vertical="top"/>
    </xf>
    <xf numFmtId="0" fontId="28" fillId="0" borderId="0" xfId="0" applyFont="1" applyAlignment="1">
      <alignment vertical="top"/>
    </xf>
    <xf numFmtId="0" fontId="11" fillId="12" borderId="0" xfId="0" applyFont="1" applyFill="1" applyAlignment="1">
      <alignment horizontal="left" wrapText="1"/>
    </xf>
    <xf numFmtId="0" fontId="8" fillId="12" borderId="0" xfId="0" applyFont="1" applyFill="1" applyAlignment="1">
      <alignment wrapText="1"/>
    </xf>
    <xf numFmtId="164" fontId="8" fillId="12" borderId="0" xfId="0" applyNumberFormat="1" applyFont="1" applyFill="1" applyAlignment="1">
      <alignment wrapText="1"/>
    </xf>
    <xf numFmtId="0" fontId="27" fillId="9" borderId="0" xfId="0" applyFont="1" applyFill="1" applyAlignment="1">
      <alignment horizontal="left" vertical="top" wrapText="1"/>
    </xf>
    <xf numFmtId="0" fontId="27" fillId="9" borderId="0" xfId="0" applyFont="1" applyFill="1" applyAlignment="1">
      <alignment vertical="top" wrapText="1"/>
    </xf>
    <xf numFmtId="0" fontId="28" fillId="10" borderId="0" xfId="0" applyFont="1" applyFill="1" applyAlignment="1">
      <alignment vertical="top" wrapText="1"/>
    </xf>
    <xf numFmtId="164" fontId="5" fillId="7" borderId="0" xfId="0" applyNumberFormat="1" applyFont="1" applyFill="1" applyAlignment="1" applyProtection="1">
      <alignment wrapText="1"/>
      <protection locked="0"/>
    </xf>
    <xf numFmtId="0" fontId="5" fillId="13" borderId="0" xfId="0" applyFont="1" applyFill="1" applyAlignment="1" applyProtection="1">
      <alignment vertical="top" wrapText="1"/>
      <protection locked="0"/>
    </xf>
    <xf numFmtId="164" fontId="5" fillId="13" borderId="0" xfId="0" applyNumberFormat="1" applyFont="1" applyFill="1" applyAlignment="1" applyProtection="1">
      <alignment wrapText="1"/>
      <protection locked="0"/>
    </xf>
    <xf numFmtId="0" fontId="5" fillId="13" borderId="0" xfId="0" applyFont="1" applyFill="1" applyAlignment="1" applyProtection="1">
      <alignment wrapText="1"/>
      <protection locked="0"/>
    </xf>
    <xf numFmtId="10" fontId="3" fillId="3" borderId="0" xfId="0" applyNumberFormat="1" applyFont="1" applyFill="1" applyAlignment="1">
      <alignment vertical="top" wrapText="1"/>
    </xf>
    <xf numFmtId="10" fontId="11" fillId="5" borderId="0" xfId="0" applyNumberFormat="1" applyFont="1" applyFill="1" applyAlignment="1">
      <alignment wrapText="1"/>
    </xf>
    <xf numFmtId="10" fontId="11" fillId="5" borderId="0" xfId="0" applyNumberFormat="1" applyFont="1" applyFill="1" applyAlignment="1">
      <alignment vertical="top" wrapText="1"/>
    </xf>
    <xf numFmtId="0" fontId="29" fillId="4" borderId="0" xfId="0" applyFont="1" applyFill="1" applyAlignment="1" applyProtection="1">
      <alignment wrapText="1"/>
      <protection locked="0"/>
    </xf>
    <xf numFmtId="0" fontId="30" fillId="4" borderId="0" xfId="0" applyFont="1" applyFill="1" applyAlignment="1" applyProtection="1">
      <alignment wrapText="1"/>
      <protection locked="0"/>
    </xf>
    <xf numFmtId="0" fontId="1" fillId="8" borderId="0" xfId="0" applyFont="1" applyFill="1" applyProtection="1">
      <protection locked="0"/>
    </xf>
    <xf numFmtId="0" fontId="31" fillId="4" borderId="0" xfId="0" applyFont="1" applyFill="1" applyAlignment="1" applyProtection="1">
      <alignment wrapText="1"/>
      <protection locked="0"/>
    </xf>
    <xf numFmtId="0" fontId="1" fillId="4" borderId="0" xfId="0" applyFont="1" applyFill="1" applyAlignment="1" applyProtection="1">
      <alignment wrapText="1"/>
      <protection locked="0"/>
    </xf>
    <xf numFmtId="0" fontId="25" fillId="7" borderId="0" xfId="0" applyFont="1" applyFill="1" applyAlignment="1">
      <alignment horizontal="left" vertical="top" wrapText="1"/>
    </xf>
    <xf numFmtId="0" fontId="22" fillId="7" borderId="0" xfId="0" applyFont="1" applyFill="1" applyAlignment="1">
      <alignment horizontal="left" vertical="top" wrapText="1"/>
    </xf>
  </cellXfs>
  <cellStyles count="1">
    <cellStyle name="Normal" xfId="0" builtinId="0"/>
  </cellStyles>
  <dxfs count="15"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4" formatCode="_-[$$-409]* #,##0.00_ ;_-[$$-409]* \-#,##0.00\ ;_-[$$-409]* &quot;-&quot;??_ ;_-@_ "/>
      <protection locked="0" hidden="0"/>
    </dxf>
    <dxf>
      <protection locked="0" hidden="0"/>
    </dxf>
    <dxf>
      <numFmt numFmtId="164" formatCode="_-[$$-409]* #,##0.00_ ;_-[$$-409]* \-#,##0.00\ ;_-[$$-409]* &quot;-&quot;??_ ;_-@_ 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Improved Var-style" pivot="0" count="3" xr9:uid="{00000000-0011-0000-FFFF-FFFF00000000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H48" headerRowDxfId="11" dataDxfId="10" totalsRowDxfId="9">
  <tableColumns count="8">
    <tableColumn id="1" xr3:uid="{00000000-0010-0000-0000-000001000000}" name="Items (if applicable)" dataDxfId="8"/>
    <tableColumn id="2" xr3:uid="{00000000-0010-0000-0000-000002000000}" name="Unit of Measurement " dataDxfId="7"/>
    <tableColumn id="3" xr3:uid="{00000000-0010-0000-0000-000003000000}" name="Price per unit" dataDxfId="6"/>
    <tableColumn id="4" xr3:uid="{00000000-0010-0000-0000-000004000000}" name="Quantity" dataDxfId="5"/>
    <tableColumn id="5" xr3:uid="{00000000-0010-0000-0000-000005000000}" name="Cost" dataDxfId="4"/>
    <tableColumn id="6" xr3:uid="{00000000-0010-0000-0000-000006000000}" name="Data Sources" dataDxfId="3"/>
    <tableColumn id="7" xr3:uid="{00000000-0010-0000-0000-000007000000}" name="Full Reference with link" dataDxfId="2"/>
    <tableColumn id="8" xr3:uid="{6E63C7D6-F82C-400D-B2B2-0002FDF3B9FB}" name="Comments" dataDxfId="1" totalsRowDxfId="0"/>
  </tableColumns>
  <tableStyleInfo name="Improved Va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ournalajraf.com/index.php/AJRAF/article/view/36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zoomScale="98" zoomScaleNormal="98" workbookViewId="0">
      <pane ySplit="1" topLeftCell="A23" activePane="bottomLeft" state="frozen"/>
      <selection pane="bottomLeft" activeCell="C35" sqref="C35"/>
    </sheetView>
  </sheetViews>
  <sheetFormatPr defaultColWidth="14.42578125" defaultRowHeight="15" customHeight="1" x14ac:dyDescent="0.25"/>
  <cols>
    <col min="1" max="1" width="27.7109375" style="11" customWidth="1"/>
    <col min="2" max="2" width="13.85546875" style="11" customWidth="1"/>
    <col min="3" max="3" width="14.5703125" style="26" customWidth="1"/>
    <col min="4" max="4" width="9.28515625" style="11" customWidth="1"/>
    <col min="5" max="5" width="14.28515625" style="26" customWidth="1"/>
    <col min="6" max="6" width="20.42578125" style="11" customWidth="1"/>
    <col min="7" max="7" width="53.7109375" style="11" customWidth="1"/>
    <col min="8" max="8" width="49.5703125" style="27" customWidth="1"/>
    <col min="9" max="20" width="14.42578125" style="27"/>
    <col min="21" max="16384" width="14.42578125" style="11"/>
  </cols>
  <sheetData>
    <row r="1" spans="1:8" ht="30" x14ac:dyDescent="0.25">
      <c r="A1" s="9" t="s">
        <v>0</v>
      </c>
      <c r="B1" s="9" t="s">
        <v>1</v>
      </c>
      <c r="C1" s="10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9" t="s">
        <v>81</v>
      </c>
    </row>
    <row r="2" spans="1:8" ht="45" x14ac:dyDescent="0.25">
      <c r="A2" s="12" t="s">
        <v>7</v>
      </c>
      <c r="C2" s="13"/>
      <c r="D2" s="14"/>
      <c r="E2" s="13"/>
      <c r="F2" s="14"/>
      <c r="G2" s="15" t="s">
        <v>80</v>
      </c>
    </row>
    <row r="3" spans="1:8" ht="14.25" customHeight="1" x14ac:dyDescent="0.25">
      <c r="A3" s="16" t="s">
        <v>8</v>
      </c>
      <c r="B3" s="14"/>
      <c r="C3" s="13"/>
      <c r="D3" s="14"/>
      <c r="E3" s="13"/>
      <c r="F3" s="14"/>
      <c r="G3" s="14"/>
    </row>
    <row r="4" spans="1:8" ht="16.899999999999999" customHeight="1" x14ac:dyDescent="0.25">
      <c r="A4" s="17" t="s">
        <v>9</v>
      </c>
      <c r="B4" s="17" t="s">
        <v>10</v>
      </c>
      <c r="C4" s="18">
        <v>2300</v>
      </c>
      <c r="D4" s="17">
        <v>25</v>
      </c>
      <c r="E4" s="8">
        <f t="shared" ref="E4:E14" si="0">D4*C4</f>
        <v>57500</v>
      </c>
      <c r="F4" s="19" t="s">
        <v>11</v>
      </c>
      <c r="G4" s="20" t="s">
        <v>12</v>
      </c>
      <c r="H4" s="29"/>
    </row>
    <row r="5" spans="1:8" ht="16.899999999999999" customHeight="1" x14ac:dyDescent="0.25">
      <c r="A5" s="17" t="s">
        <v>13</v>
      </c>
      <c r="B5" s="17"/>
      <c r="C5" s="18">
        <v>15000</v>
      </c>
      <c r="D5" s="17">
        <v>1</v>
      </c>
      <c r="E5" s="8">
        <f t="shared" si="0"/>
        <v>15000</v>
      </c>
      <c r="F5" s="19"/>
      <c r="G5" s="19"/>
      <c r="H5" s="29"/>
    </row>
    <row r="6" spans="1:8" ht="16.899999999999999" customHeight="1" x14ac:dyDescent="0.25">
      <c r="A6" s="17" t="s">
        <v>14</v>
      </c>
      <c r="B6" s="17" t="s">
        <v>15</v>
      </c>
      <c r="C6" s="18">
        <v>2000</v>
      </c>
      <c r="D6" s="17">
        <v>30</v>
      </c>
      <c r="E6" s="8">
        <f t="shared" si="0"/>
        <v>60000</v>
      </c>
      <c r="F6" s="19"/>
      <c r="G6" s="19"/>
      <c r="H6" s="29"/>
    </row>
    <row r="7" spans="1:8" ht="16.899999999999999" customHeight="1" x14ac:dyDescent="0.25">
      <c r="A7" s="17" t="s">
        <v>16</v>
      </c>
      <c r="B7" s="17" t="s">
        <v>17</v>
      </c>
      <c r="C7" s="18">
        <v>19500</v>
      </c>
      <c r="D7" s="17">
        <v>2</v>
      </c>
      <c r="E7" s="8">
        <f t="shared" si="0"/>
        <v>39000</v>
      </c>
      <c r="F7" s="19"/>
      <c r="G7" s="19"/>
      <c r="H7" s="29"/>
    </row>
    <row r="8" spans="1:8" ht="16.899999999999999" customHeight="1" x14ac:dyDescent="0.25">
      <c r="A8" s="17" t="s">
        <v>18</v>
      </c>
      <c r="B8" s="17" t="s">
        <v>19</v>
      </c>
      <c r="C8" s="18">
        <v>3500</v>
      </c>
      <c r="D8" s="17">
        <v>4</v>
      </c>
      <c r="E8" s="8">
        <f t="shared" si="0"/>
        <v>14000</v>
      </c>
      <c r="F8" s="19"/>
      <c r="G8" s="19"/>
      <c r="H8" s="29"/>
    </row>
    <row r="9" spans="1:8" ht="16.899999999999999" customHeight="1" x14ac:dyDescent="0.25">
      <c r="A9" s="17" t="s">
        <v>20</v>
      </c>
      <c r="B9" s="17"/>
      <c r="C9" s="18"/>
      <c r="D9" s="17"/>
      <c r="E9" s="8">
        <f t="shared" si="0"/>
        <v>0</v>
      </c>
      <c r="F9" s="19"/>
      <c r="G9" s="19"/>
      <c r="H9" s="29"/>
    </row>
    <row r="10" spans="1:8" ht="16.899999999999999" customHeight="1" x14ac:dyDescent="0.25">
      <c r="A10" s="17" t="s">
        <v>21</v>
      </c>
      <c r="B10" s="17"/>
      <c r="C10" s="18"/>
      <c r="D10" s="17"/>
      <c r="E10" s="8">
        <f t="shared" si="0"/>
        <v>0</v>
      </c>
      <c r="F10" s="19"/>
      <c r="G10" s="19"/>
      <c r="H10" s="29"/>
    </row>
    <row r="11" spans="1:8" ht="16.899999999999999" customHeight="1" x14ac:dyDescent="0.25">
      <c r="A11" s="17" t="s">
        <v>22</v>
      </c>
      <c r="B11" s="17"/>
      <c r="C11" s="18"/>
      <c r="D11" s="17"/>
      <c r="E11" s="8">
        <f t="shared" si="0"/>
        <v>0</v>
      </c>
      <c r="F11" s="19"/>
      <c r="G11" s="19"/>
      <c r="H11" s="29"/>
    </row>
    <row r="12" spans="1:8" ht="16.899999999999999" customHeight="1" x14ac:dyDescent="0.25">
      <c r="A12" s="17" t="s">
        <v>23</v>
      </c>
      <c r="B12" s="17" t="s">
        <v>24</v>
      </c>
      <c r="C12" s="18"/>
      <c r="D12" s="17"/>
      <c r="E12" s="8">
        <f t="shared" si="0"/>
        <v>0</v>
      </c>
      <c r="F12" s="19"/>
      <c r="G12" s="19"/>
      <c r="H12" s="29"/>
    </row>
    <row r="13" spans="1:8" ht="14.25" customHeight="1" x14ac:dyDescent="0.25">
      <c r="A13" s="21"/>
      <c r="B13" s="21"/>
      <c r="C13" s="18"/>
      <c r="D13" s="17"/>
      <c r="E13" s="8">
        <f t="shared" si="0"/>
        <v>0</v>
      </c>
      <c r="F13" s="19"/>
      <c r="G13" s="19"/>
      <c r="H13" s="29"/>
    </row>
    <row r="14" spans="1:8" ht="14.25" customHeight="1" x14ac:dyDescent="0.25">
      <c r="A14" s="17"/>
      <c r="B14" s="17"/>
      <c r="C14" s="18"/>
      <c r="D14" s="17"/>
      <c r="E14" s="8">
        <f t="shared" si="0"/>
        <v>0</v>
      </c>
      <c r="F14" s="19"/>
      <c r="G14" s="19"/>
      <c r="H14" s="29"/>
    </row>
    <row r="15" spans="1:8" ht="14.25" customHeight="1" x14ac:dyDescent="0.25">
      <c r="A15" s="1" t="s">
        <v>25</v>
      </c>
      <c r="B15" s="1"/>
      <c r="C15" s="5"/>
      <c r="D15" s="1"/>
      <c r="E15" s="5">
        <f>SUM(E4:E14)</f>
        <v>185500</v>
      </c>
      <c r="F15" s="19"/>
      <c r="G15" s="19"/>
      <c r="H15" s="29"/>
    </row>
    <row r="16" spans="1:8" ht="14.25" customHeight="1" x14ac:dyDescent="0.25">
      <c r="A16" s="14"/>
      <c r="B16" s="14"/>
      <c r="C16" s="13"/>
      <c r="D16" s="14"/>
      <c r="E16" s="13"/>
      <c r="F16" s="14"/>
      <c r="G16" s="14"/>
    </row>
    <row r="17" spans="1:8" ht="15.75" x14ac:dyDescent="0.25">
      <c r="A17" s="16" t="s">
        <v>26</v>
      </c>
      <c r="B17" s="9"/>
      <c r="C17" s="13"/>
      <c r="D17" s="14"/>
      <c r="E17" s="13"/>
      <c r="F17" s="14"/>
      <c r="G17" s="14"/>
    </row>
    <row r="18" spans="1:8" ht="20.45" customHeight="1" x14ac:dyDescent="0.25">
      <c r="A18" s="17" t="s">
        <v>27</v>
      </c>
      <c r="B18" s="17" t="s">
        <v>28</v>
      </c>
      <c r="C18" s="18">
        <v>20000</v>
      </c>
      <c r="D18" s="17">
        <v>18.399999999999999</v>
      </c>
      <c r="E18" s="8">
        <f t="shared" ref="E18:E21" si="1">D18*C18</f>
        <v>368000</v>
      </c>
      <c r="F18" s="19"/>
      <c r="G18" s="19"/>
      <c r="H18" s="29"/>
    </row>
    <row r="19" spans="1:8" ht="20.45" customHeight="1" x14ac:dyDescent="0.25">
      <c r="A19" s="17" t="s">
        <v>29</v>
      </c>
      <c r="B19" s="17"/>
      <c r="C19" s="18"/>
      <c r="D19" s="17"/>
      <c r="E19" s="8">
        <f t="shared" si="1"/>
        <v>0</v>
      </c>
      <c r="F19" s="19"/>
      <c r="G19" s="19"/>
      <c r="H19" s="29"/>
    </row>
    <row r="20" spans="1:8" ht="14.25" customHeight="1" x14ac:dyDescent="0.25">
      <c r="A20" s="17"/>
      <c r="B20" s="17"/>
      <c r="C20" s="18"/>
      <c r="D20" s="17"/>
      <c r="E20" s="8">
        <f t="shared" si="1"/>
        <v>0</v>
      </c>
      <c r="F20" s="19"/>
      <c r="G20" s="19"/>
      <c r="H20" s="29"/>
    </row>
    <row r="21" spans="1:8" ht="14.25" customHeight="1" x14ac:dyDescent="0.25">
      <c r="A21" s="17"/>
      <c r="B21" s="17"/>
      <c r="C21" s="18"/>
      <c r="D21" s="17"/>
      <c r="E21" s="8">
        <f t="shared" si="1"/>
        <v>0</v>
      </c>
      <c r="F21" s="19"/>
      <c r="G21" s="19"/>
      <c r="H21" s="29"/>
    </row>
    <row r="22" spans="1:8" ht="14.25" customHeight="1" x14ac:dyDescent="0.25">
      <c r="A22" s="1" t="s">
        <v>30</v>
      </c>
      <c r="B22" s="1"/>
      <c r="C22" s="5"/>
      <c r="D22" s="1"/>
      <c r="E22" s="5">
        <f>SUM(E18:E21)</f>
        <v>368000</v>
      </c>
      <c r="F22" s="19"/>
      <c r="G22" s="19"/>
      <c r="H22" s="29"/>
    </row>
    <row r="23" spans="1:8" ht="14.25" customHeight="1" x14ac:dyDescent="0.25">
      <c r="A23" s="14"/>
      <c r="B23" s="14"/>
      <c r="C23" s="13"/>
      <c r="D23" s="14"/>
      <c r="E23" s="13"/>
      <c r="F23" s="14"/>
      <c r="G23" s="14"/>
    </row>
    <row r="24" spans="1:8" ht="14.25" customHeight="1" x14ac:dyDescent="0.25">
      <c r="A24" s="1" t="s">
        <v>31</v>
      </c>
      <c r="B24" s="1"/>
      <c r="C24" s="5"/>
      <c r="D24" s="1"/>
      <c r="E24" s="5">
        <f>E22/E15</f>
        <v>1.9838274932614555</v>
      </c>
      <c r="F24" s="19"/>
      <c r="G24" s="19"/>
      <c r="H24" s="29"/>
    </row>
    <row r="25" spans="1:8" ht="14.25" customHeight="1" x14ac:dyDescent="0.25">
      <c r="A25" s="1" t="s">
        <v>32</v>
      </c>
      <c r="B25" s="1"/>
      <c r="C25" s="5"/>
      <c r="D25" s="1"/>
      <c r="E25" s="5">
        <f>(E22-E15)/E15</f>
        <v>0.98382749326145558</v>
      </c>
      <c r="F25" s="19"/>
      <c r="G25" s="19"/>
      <c r="H25" s="29"/>
    </row>
    <row r="26" spans="1:8" ht="14.25" customHeight="1" x14ac:dyDescent="0.25">
      <c r="A26" s="14"/>
      <c r="B26" s="14"/>
      <c r="C26" s="13"/>
      <c r="D26" s="14"/>
      <c r="E26" s="13"/>
      <c r="F26" s="14"/>
      <c r="G26" s="14"/>
    </row>
    <row r="27" spans="1:8" ht="21" x14ac:dyDescent="0.25">
      <c r="A27" s="12" t="s">
        <v>33</v>
      </c>
      <c r="B27" s="12"/>
      <c r="C27" s="22"/>
      <c r="D27" s="23"/>
      <c r="E27" s="22"/>
      <c r="F27" s="14"/>
      <c r="G27" s="14"/>
    </row>
    <row r="28" spans="1:8" ht="14.25" customHeight="1" x14ac:dyDescent="0.25">
      <c r="A28" s="16" t="s">
        <v>8</v>
      </c>
      <c r="B28" s="14"/>
      <c r="C28" s="22"/>
      <c r="D28" s="23"/>
      <c r="E28" s="22"/>
      <c r="F28" s="14"/>
      <c r="G28" s="14"/>
    </row>
    <row r="29" spans="1:8" ht="20.45" customHeight="1" x14ac:dyDescent="0.25">
      <c r="A29" s="17" t="s">
        <v>34</v>
      </c>
      <c r="B29" s="17"/>
      <c r="C29" s="24"/>
      <c r="D29" s="25"/>
      <c r="E29" s="6">
        <f t="shared" ref="E29:E37" si="2">D29*C29</f>
        <v>0</v>
      </c>
      <c r="F29" s="19"/>
      <c r="G29" s="19"/>
      <c r="H29" s="29"/>
    </row>
    <row r="30" spans="1:8" ht="20.45" customHeight="1" x14ac:dyDescent="0.25">
      <c r="A30" s="17" t="s">
        <v>35</v>
      </c>
      <c r="B30" s="17"/>
      <c r="C30" s="24"/>
      <c r="D30" s="25"/>
      <c r="E30" s="6">
        <f t="shared" si="2"/>
        <v>0</v>
      </c>
      <c r="F30" s="19"/>
      <c r="G30" s="19"/>
      <c r="H30" s="29"/>
    </row>
    <row r="31" spans="1:8" ht="20.45" customHeight="1" x14ac:dyDescent="0.25">
      <c r="A31" s="17" t="s">
        <v>36</v>
      </c>
      <c r="B31" s="17"/>
      <c r="C31" s="24"/>
      <c r="D31" s="25"/>
      <c r="E31" s="6">
        <f t="shared" si="2"/>
        <v>0</v>
      </c>
      <c r="F31" s="19"/>
      <c r="G31" s="19"/>
      <c r="H31" s="29"/>
    </row>
    <row r="32" spans="1:8" ht="20.45" customHeight="1" x14ac:dyDescent="0.25">
      <c r="A32" s="17" t="s">
        <v>37</v>
      </c>
      <c r="B32" s="17"/>
      <c r="C32" s="24"/>
      <c r="D32" s="25"/>
      <c r="E32" s="6">
        <f t="shared" si="2"/>
        <v>0</v>
      </c>
      <c r="F32" s="19"/>
      <c r="G32" s="19"/>
      <c r="H32" s="29"/>
    </row>
    <row r="33" spans="1:8" ht="20.45" customHeight="1" x14ac:dyDescent="0.25">
      <c r="A33" s="17" t="s">
        <v>38</v>
      </c>
      <c r="B33" s="17"/>
      <c r="C33" s="24"/>
      <c r="D33" s="25"/>
      <c r="E33" s="6">
        <f t="shared" si="2"/>
        <v>0</v>
      </c>
      <c r="F33" s="19"/>
      <c r="G33" s="19"/>
      <c r="H33" s="29"/>
    </row>
    <row r="34" spans="1:8" ht="20.45" customHeight="1" x14ac:dyDescent="0.25">
      <c r="A34" s="17" t="s">
        <v>21</v>
      </c>
      <c r="B34" s="17"/>
      <c r="C34" s="24"/>
      <c r="D34" s="25"/>
      <c r="E34" s="6">
        <f t="shared" si="2"/>
        <v>0</v>
      </c>
      <c r="F34" s="19"/>
      <c r="G34" s="19"/>
      <c r="H34" s="29"/>
    </row>
    <row r="35" spans="1:8" ht="20.45" customHeight="1" x14ac:dyDescent="0.25">
      <c r="A35" s="17" t="s">
        <v>39</v>
      </c>
      <c r="B35" s="17"/>
      <c r="C35" s="24"/>
      <c r="D35" s="25"/>
      <c r="E35" s="6">
        <f t="shared" si="2"/>
        <v>0</v>
      </c>
      <c r="F35" s="19"/>
      <c r="G35" s="19"/>
      <c r="H35" s="29"/>
    </row>
    <row r="36" spans="1:8" ht="14.25" customHeight="1" x14ac:dyDescent="0.25">
      <c r="A36" s="17"/>
      <c r="B36" s="17"/>
      <c r="C36" s="24"/>
      <c r="D36" s="25"/>
      <c r="E36" s="6">
        <f t="shared" si="2"/>
        <v>0</v>
      </c>
      <c r="F36" s="19"/>
      <c r="G36" s="19"/>
      <c r="H36" s="29"/>
    </row>
    <row r="37" spans="1:8" ht="14.25" customHeight="1" x14ac:dyDescent="0.25">
      <c r="A37" s="17"/>
      <c r="B37" s="17"/>
      <c r="C37" s="24"/>
      <c r="D37" s="25"/>
      <c r="E37" s="6">
        <f t="shared" si="2"/>
        <v>0</v>
      </c>
      <c r="F37" s="19"/>
      <c r="G37" s="19"/>
      <c r="H37" s="29"/>
    </row>
    <row r="38" spans="1:8" ht="14.25" customHeight="1" x14ac:dyDescent="0.25">
      <c r="A38" s="1" t="s">
        <v>40</v>
      </c>
      <c r="B38" s="2"/>
      <c r="C38" s="6"/>
      <c r="D38" s="3"/>
      <c r="E38" s="7">
        <f>SUM(E27:E37)</f>
        <v>0</v>
      </c>
      <c r="F38" s="19"/>
      <c r="G38" s="19"/>
      <c r="H38" s="29"/>
    </row>
    <row r="39" spans="1:8" ht="14.25" customHeight="1" x14ac:dyDescent="0.25">
      <c r="A39" s="14"/>
      <c r="B39" s="14"/>
      <c r="C39" s="22"/>
      <c r="D39" s="23"/>
      <c r="E39" s="22"/>
      <c r="F39" s="14"/>
      <c r="G39" s="14"/>
    </row>
    <row r="40" spans="1:8" ht="14.25" customHeight="1" x14ac:dyDescent="0.25">
      <c r="A40" s="16" t="s">
        <v>26</v>
      </c>
      <c r="B40" s="9"/>
      <c r="C40" s="22"/>
      <c r="D40" s="23"/>
      <c r="E40" s="22"/>
      <c r="F40" s="14"/>
      <c r="G40" s="14"/>
    </row>
    <row r="41" spans="1:8" ht="19.899999999999999" customHeight="1" x14ac:dyDescent="0.25">
      <c r="A41" s="17" t="s">
        <v>41</v>
      </c>
      <c r="B41" s="17"/>
      <c r="C41" s="24"/>
      <c r="D41" s="25"/>
      <c r="E41" s="6">
        <f t="shared" ref="E41:E44" si="3">D41*C41</f>
        <v>0</v>
      </c>
      <c r="F41" s="19"/>
      <c r="G41" s="19"/>
      <c r="H41" s="29"/>
    </row>
    <row r="42" spans="1:8" ht="19.899999999999999" customHeight="1" x14ac:dyDescent="0.25">
      <c r="A42" s="17" t="s">
        <v>42</v>
      </c>
      <c r="B42" s="17"/>
      <c r="C42" s="24"/>
      <c r="D42" s="25"/>
      <c r="E42" s="6">
        <f t="shared" si="3"/>
        <v>0</v>
      </c>
      <c r="F42" s="19"/>
      <c r="G42" s="19"/>
      <c r="H42" s="29"/>
    </row>
    <row r="43" spans="1:8" ht="14.25" customHeight="1" x14ac:dyDescent="0.25">
      <c r="A43" s="17"/>
      <c r="B43" s="17"/>
      <c r="C43" s="24"/>
      <c r="D43" s="25"/>
      <c r="E43" s="6">
        <f t="shared" si="3"/>
        <v>0</v>
      </c>
      <c r="F43" s="19"/>
      <c r="G43" s="19"/>
      <c r="H43" s="29"/>
    </row>
    <row r="44" spans="1:8" ht="14.25" customHeight="1" x14ac:dyDescent="0.25">
      <c r="A44" s="17"/>
      <c r="B44" s="17"/>
      <c r="C44" s="24"/>
      <c r="D44" s="25"/>
      <c r="E44" s="6">
        <f t="shared" si="3"/>
        <v>0</v>
      </c>
      <c r="F44" s="19"/>
      <c r="G44" s="19"/>
      <c r="H44" s="29"/>
    </row>
    <row r="45" spans="1:8" ht="14.25" customHeight="1" x14ac:dyDescent="0.25">
      <c r="A45" s="1" t="s">
        <v>43</v>
      </c>
      <c r="B45" s="1"/>
      <c r="C45" s="7"/>
      <c r="D45" s="4"/>
      <c r="E45" s="7">
        <f>SUM(E41:E44)</f>
        <v>0</v>
      </c>
      <c r="F45" s="19"/>
      <c r="G45" s="19"/>
      <c r="H45" s="29"/>
    </row>
    <row r="46" spans="1:8" s="27" customFormat="1" ht="14.25" customHeight="1" x14ac:dyDescent="0.25">
      <c r="A46" s="112"/>
      <c r="B46" s="113"/>
      <c r="C46" s="114"/>
      <c r="D46" s="115"/>
      <c r="E46" s="28"/>
      <c r="F46" s="30"/>
      <c r="G46" s="30"/>
    </row>
    <row r="47" spans="1:8" ht="14.25" customHeight="1" x14ac:dyDescent="0.25">
      <c r="A47" s="1" t="s">
        <v>31</v>
      </c>
      <c r="B47" s="1"/>
      <c r="C47" s="5"/>
      <c r="D47" s="1"/>
      <c r="E47" s="116" t="e">
        <f>E45/E38</f>
        <v>#DIV/0!</v>
      </c>
      <c r="F47" s="19"/>
      <c r="G47" s="19"/>
      <c r="H47" s="29"/>
    </row>
    <row r="48" spans="1:8" ht="14.25" customHeight="1" x14ac:dyDescent="0.25">
      <c r="A48" s="1" t="s">
        <v>32</v>
      </c>
      <c r="B48" s="1"/>
      <c r="C48" s="5"/>
      <c r="D48" s="1"/>
      <c r="E48" s="116" t="e">
        <f>(E45-E38)/E38</f>
        <v>#DIV/0!</v>
      </c>
      <c r="F48" s="19"/>
      <c r="G48" s="19"/>
      <c r="H48" s="29"/>
    </row>
    <row r="49" spans="3:5" s="27" customFormat="1" ht="15" customHeight="1" x14ac:dyDescent="0.25">
      <c r="C49" s="28"/>
      <c r="E49" s="28"/>
    </row>
    <row r="50" spans="3:5" s="27" customFormat="1" ht="15" customHeight="1" x14ac:dyDescent="0.25">
      <c r="C50" s="28"/>
      <c r="E50" s="28"/>
    </row>
    <row r="51" spans="3:5" s="27" customFormat="1" ht="15" customHeight="1" x14ac:dyDescent="0.25">
      <c r="C51" s="28"/>
      <c r="E51" s="28"/>
    </row>
    <row r="52" spans="3:5" s="27" customFormat="1" ht="15" customHeight="1" x14ac:dyDescent="0.25">
      <c r="C52" s="28"/>
      <c r="E52" s="28"/>
    </row>
    <row r="53" spans="3:5" s="27" customFormat="1" ht="15" customHeight="1" x14ac:dyDescent="0.25">
      <c r="C53" s="28"/>
      <c r="E53" s="28"/>
    </row>
    <row r="54" spans="3:5" s="27" customFormat="1" ht="15" customHeight="1" x14ac:dyDescent="0.25">
      <c r="C54" s="28"/>
      <c r="E54" s="28"/>
    </row>
    <row r="55" spans="3:5" s="27" customFormat="1" ht="15" customHeight="1" x14ac:dyDescent="0.25">
      <c r="C55" s="28"/>
      <c r="E55" s="28"/>
    </row>
    <row r="56" spans="3:5" s="27" customFormat="1" ht="15" customHeight="1" x14ac:dyDescent="0.25">
      <c r="C56" s="28"/>
      <c r="E56" s="28"/>
    </row>
    <row r="57" spans="3:5" s="27" customFormat="1" ht="15" customHeight="1" x14ac:dyDescent="0.25">
      <c r="C57" s="28"/>
      <c r="E57" s="28"/>
    </row>
    <row r="58" spans="3:5" s="27" customFormat="1" ht="15" customHeight="1" x14ac:dyDescent="0.25">
      <c r="C58" s="28"/>
      <c r="E58" s="28"/>
    </row>
    <row r="59" spans="3:5" s="27" customFormat="1" ht="15" customHeight="1" x14ac:dyDescent="0.25">
      <c r="C59" s="28"/>
      <c r="E59" s="28"/>
    </row>
    <row r="60" spans="3:5" s="27" customFormat="1" ht="15" customHeight="1" x14ac:dyDescent="0.25">
      <c r="C60" s="28"/>
      <c r="E60" s="28"/>
    </row>
    <row r="61" spans="3:5" s="27" customFormat="1" ht="15" customHeight="1" x14ac:dyDescent="0.25">
      <c r="C61" s="28"/>
      <c r="E61" s="28"/>
    </row>
    <row r="62" spans="3:5" s="27" customFormat="1" ht="15" customHeight="1" x14ac:dyDescent="0.25">
      <c r="C62" s="28"/>
      <c r="E62" s="28"/>
    </row>
  </sheetData>
  <sheetProtection algorithmName="SHA-512" hashValue="v4zJVeXhqHofdGjwowLkEUJxH/3rZbnl7S4KAd/4O95uRdtadjDUaFX6oSks0NNyPr12FHPRD2UQ/hiFR8Vf/A==" saltValue="+kFuxcIq1h15xKWz5FkusA==" spinCount="100000" sheet="1" objects="1" scenarios="1"/>
  <hyperlinks>
    <hyperlink ref="G4" r:id="rId1" xr:uid="{00000000-0004-0000-0000-000000000000}"/>
  </hyperlinks>
  <pageMargins left="0.7" right="0.7" top="0.75" bottom="0.75" header="0" footer="0"/>
  <pageSetup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1"/>
  <sheetViews>
    <sheetView workbookViewId="0">
      <pane ySplit="1" topLeftCell="A2" activePane="bottomLeft" state="frozen"/>
      <selection pane="bottomLeft" activeCell="E35" sqref="E35:E36"/>
    </sheetView>
  </sheetViews>
  <sheetFormatPr defaultColWidth="14.42578125" defaultRowHeight="15" customHeight="1" x14ac:dyDescent="0.25"/>
  <cols>
    <col min="1" max="1" width="53.7109375" style="11" customWidth="1"/>
    <col min="2" max="2" width="14" style="11" customWidth="1"/>
    <col min="3" max="3" width="18.140625" style="26" customWidth="1"/>
    <col min="4" max="4" width="10.28515625" style="11" customWidth="1"/>
    <col min="5" max="5" width="15.5703125" style="46" customWidth="1"/>
    <col min="6" max="6" width="15.5703125" style="11" customWidth="1"/>
    <col min="7" max="7" width="47" style="11" customWidth="1"/>
    <col min="8" max="8" width="49.5703125" style="27" customWidth="1"/>
    <col min="9" max="31" width="14.42578125" style="27"/>
    <col min="32" max="16384" width="14.42578125" style="11"/>
  </cols>
  <sheetData>
    <row r="1" spans="1:31" s="59" customFormat="1" ht="30" x14ac:dyDescent="0.25">
      <c r="A1" s="57" t="s">
        <v>44</v>
      </c>
      <c r="B1" s="57" t="s">
        <v>1</v>
      </c>
      <c r="C1" s="39" t="s">
        <v>2</v>
      </c>
      <c r="D1" s="57" t="s">
        <v>3</v>
      </c>
      <c r="E1" s="39" t="s">
        <v>4</v>
      </c>
      <c r="F1" s="57" t="s">
        <v>5</v>
      </c>
      <c r="G1" s="57" t="s">
        <v>6</v>
      </c>
      <c r="H1" s="57" t="s">
        <v>81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</row>
    <row r="2" spans="1:31" s="51" customFormat="1" ht="18.75" x14ac:dyDescent="0.25">
      <c r="A2" s="60" t="s">
        <v>82</v>
      </c>
      <c r="B2" s="61"/>
      <c r="C2" s="40"/>
      <c r="D2" s="61"/>
      <c r="E2" s="40"/>
      <c r="F2" s="61"/>
      <c r="G2" s="124" t="s">
        <v>83</v>
      </c>
    </row>
    <row r="3" spans="1:31" s="51" customFormat="1" ht="20.45" customHeight="1" x14ac:dyDescent="0.25">
      <c r="A3" s="62" t="s">
        <v>45</v>
      </c>
      <c r="B3" s="55"/>
      <c r="C3" s="41"/>
      <c r="D3" s="55"/>
      <c r="E3" s="41"/>
      <c r="F3" s="55"/>
      <c r="G3" s="125"/>
    </row>
    <row r="4" spans="1:31" ht="14.25" customHeight="1" x14ac:dyDescent="0.25">
      <c r="A4" s="35" t="s">
        <v>46</v>
      </c>
      <c r="B4" s="35"/>
      <c r="C4" s="36"/>
      <c r="D4" s="35"/>
      <c r="E4" s="42">
        <f t="shared" ref="E4:E24" si="0">C4*D4</f>
        <v>0</v>
      </c>
      <c r="F4" s="37"/>
      <c r="G4" s="38"/>
      <c r="H4" s="29"/>
    </row>
    <row r="5" spans="1:31" ht="14.25" customHeight="1" x14ac:dyDescent="0.25">
      <c r="A5" s="35" t="s">
        <v>47</v>
      </c>
      <c r="B5" s="35"/>
      <c r="C5" s="36"/>
      <c r="D5" s="35"/>
      <c r="E5" s="42">
        <f t="shared" si="0"/>
        <v>0</v>
      </c>
      <c r="F5" s="37"/>
      <c r="G5" s="38"/>
      <c r="H5" s="29"/>
    </row>
    <row r="6" spans="1:31" ht="14.25" customHeight="1" x14ac:dyDescent="0.25">
      <c r="A6" s="35" t="s">
        <v>48</v>
      </c>
      <c r="B6" s="35"/>
      <c r="C6" s="36"/>
      <c r="D6" s="35"/>
      <c r="E6" s="42">
        <f t="shared" si="0"/>
        <v>0</v>
      </c>
      <c r="F6" s="37"/>
      <c r="G6" s="38"/>
      <c r="H6" s="29"/>
    </row>
    <row r="7" spans="1:31" ht="14.25" customHeight="1" x14ac:dyDescent="0.25">
      <c r="A7" s="35" t="s">
        <v>49</v>
      </c>
      <c r="B7" s="35"/>
      <c r="C7" s="36"/>
      <c r="D7" s="35"/>
      <c r="E7" s="42">
        <f t="shared" si="0"/>
        <v>0</v>
      </c>
      <c r="F7" s="37"/>
      <c r="G7" s="38"/>
      <c r="H7" s="29"/>
    </row>
    <row r="8" spans="1:31" ht="14.25" customHeight="1" x14ac:dyDescent="0.25">
      <c r="A8" s="35" t="s">
        <v>50</v>
      </c>
      <c r="B8" s="35"/>
      <c r="C8" s="36"/>
      <c r="D8" s="35"/>
      <c r="E8" s="42">
        <f t="shared" si="0"/>
        <v>0</v>
      </c>
      <c r="F8" s="37"/>
      <c r="G8" s="38"/>
      <c r="H8" s="29"/>
    </row>
    <row r="9" spans="1:31" ht="14.25" customHeight="1" x14ac:dyDescent="0.25">
      <c r="A9" s="35" t="s">
        <v>51</v>
      </c>
      <c r="B9" s="35"/>
      <c r="C9" s="36"/>
      <c r="D9" s="35"/>
      <c r="E9" s="42">
        <f t="shared" si="0"/>
        <v>0</v>
      </c>
      <c r="F9" s="37"/>
      <c r="G9" s="38"/>
      <c r="H9" s="29"/>
    </row>
    <row r="10" spans="1:31" ht="14.25" customHeight="1" x14ac:dyDescent="0.25">
      <c r="A10" s="35"/>
      <c r="B10" s="35"/>
      <c r="C10" s="36"/>
      <c r="D10" s="35"/>
      <c r="E10" s="42">
        <f t="shared" si="0"/>
        <v>0</v>
      </c>
      <c r="F10" s="37"/>
      <c r="G10" s="38"/>
      <c r="H10" s="29"/>
    </row>
    <row r="11" spans="1:31" ht="14.25" customHeight="1" x14ac:dyDescent="0.25">
      <c r="A11" s="35"/>
      <c r="B11" s="35"/>
      <c r="C11" s="36"/>
      <c r="D11" s="35"/>
      <c r="E11" s="42">
        <f t="shared" si="0"/>
        <v>0</v>
      </c>
      <c r="F11" s="37"/>
      <c r="G11" s="38"/>
      <c r="H11" s="29"/>
    </row>
    <row r="12" spans="1:31" s="27" customFormat="1" ht="14.25" customHeight="1" x14ac:dyDescent="0.25">
      <c r="A12" s="31" t="s">
        <v>52</v>
      </c>
      <c r="B12" s="32"/>
      <c r="C12" s="33"/>
      <c r="D12" s="32"/>
      <c r="E12" s="41"/>
      <c r="F12" s="32"/>
      <c r="G12" s="34"/>
    </row>
    <row r="13" spans="1:31" ht="14.25" customHeight="1" x14ac:dyDescent="0.25">
      <c r="A13" s="35" t="s">
        <v>53</v>
      </c>
      <c r="B13" s="35"/>
      <c r="C13" s="36"/>
      <c r="D13" s="35"/>
      <c r="E13" s="42">
        <f t="shared" si="0"/>
        <v>0</v>
      </c>
      <c r="F13" s="37"/>
      <c r="G13" s="38"/>
      <c r="H13" s="29"/>
    </row>
    <row r="14" spans="1:31" ht="14.25" customHeight="1" x14ac:dyDescent="0.25">
      <c r="A14" s="35" t="s">
        <v>54</v>
      </c>
      <c r="B14" s="35"/>
      <c r="C14" s="36"/>
      <c r="D14" s="35"/>
      <c r="E14" s="42">
        <f t="shared" si="0"/>
        <v>0</v>
      </c>
      <c r="F14" s="37"/>
      <c r="G14" s="38"/>
      <c r="H14" s="29"/>
    </row>
    <row r="15" spans="1:31" ht="14.25" customHeight="1" x14ac:dyDescent="0.25">
      <c r="A15" s="35" t="s">
        <v>55</v>
      </c>
      <c r="B15" s="35"/>
      <c r="C15" s="36"/>
      <c r="D15" s="35"/>
      <c r="E15" s="42">
        <f t="shared" si="0"/>
        <v>0</v>
      </c>
      <c r="F15" s="37"/>
      <c r="G15" s="38"/>
      <c r="H15" s="29"/>
    </row>
    <row r="16" spans="1:31" ht="14.25" customHeight="1" x14ac:dyDescent="0.25">
      <c r="A16" s="35" t="s">
        <v>56</v>
      </c>
      <c r="B16" s="35"/>
      <c r="C16" s="36"/>
      <c r="D16" s="35"/>
      <c r="E16" s="42">
        <f t="shared" si="0"/>
        <v>0</v>
      </c>
      <c r="F16" s="37"/>
      <c r="G16" s="38"/>
      <c r="H16" s="29"/>
    </row>
    <row r="17" spans="1:31" ht="14.25" customHeight="1" x14ac:dyDescent="0.25">
      <c r="A17" s="35" t="s">
        <v>57</v>
      </c>
      <c r="B17" s="35"/>
      <c r="C17" s="36"/>
      <c r="D17" s="35"/>
      <c r="E17" s="42">
        <f t="shared" si="0"/>
        <v>0</v>
      </c>
      <c r="F17" s="37"/>
      <c r="G17" s="38"/>
      <c r="H17" s="29"/>
    </row>
    <row r="18" spans="1:31" ht="14.25" customHeight="1" x14ac:dyDescent="0.25">
      <c r="A18" s="35" t="s">
        <v>58</v>
      </c>
      <c r="B18" s="35"/>
      <c r="C18" s="36"/>
      <c r="D18" s="35"/>
      <c r="E18" s="42">
        <f t="shared" si="0"/>
        <v>0</v>
      </c>
      <c r="F18" s="37"/>
      <c r="G18" s="38"/>
      <c r="H18" s="29"/>
    </row>
    <row r="19" spans="1:31" ht="14.25" customHeight="1" x14ac:dyDescent="0.25">
      <c r="A19" s="35" t="s">
        <v>59</v>
      </c>
      <c r="B19" s="35"/>
      <c r="C19" s="36"/>
      <c r="D19" s="35"/>
      <c r="E19" s="42">
        <f t="shared" si="0"/>
        <v>0</v>
      </c>
      <c r="F19" s="37"/>
      <c r="G19" s="38"/>
      <c r="H19" s="29"/>
    </row>
    <row r="20" spans="1:31" ht="14.25" customHeight="1" x14ac:dyDescent="0.25">
      <c r="A20" s="35" t="s">
        <v>60</v>
      </c>
      <c r="B20" s="35"/>
      <c r="C20" s="36"/>
      <c r="D20" s="35"/>
      <c r="E20" s="42">
        <f t="shared" si="0"/>
        <v>0</v>
      </c>
      <c r="F20" s="37"/>
      <c r="G20" s="38"/>
      <c r="H20" s="29"/>
    </row>
    <row r="21" spans="1:31" ht="14.25" customHeight="1" x14ac:dyDescent="0.25">
      <c r="A21" s="35" t="s">
        <v>61</v>
      </c>
      <c r="B21" s="35"/>
      <c r="C21" s="36"/>
      <c r="D21" s="35"/>
      <c r="E21" s="42">
        <f t="shared" si="0"/>
        <v>0</v>
      </c>
      <c r="F21" s="37"/>
      <c r="G21" s="38"/>
      <c r="H21" s="29"/>
    </row>
    <row r="22" spans="1:31" ht="14.25" customHeight="1" x14ac:dyDescent="0.25">
      <c r="A22" s="35" t="s">
        <v>62</v>
      </c>
      <c r="B22" s="35"/>
      <c r="C22" s="36"/>
      <c r="D22" s="35"/>
      <c r="E22" s="42">
        <f t="shared" si="0"/>
        <v>0</v>
      </c>
      <c r="F22" s="37"/>
      <c r="G22" s="38"/>
      <c r="H22" s="29"/>
    </row>
    <row r="23" spans="1:31" ht="14.25" customHeight="1" x14ac:dyDescent="0.25">
      <c r="A23" s="35"/>
      <c r="B23" s="35"/>
      <c r="C23" s="36"/>
      <c r="D23" s="35"/>
      <c r="E23" s="42">
        <f t="shared" si="0"/>
        <v>0</v>
      </c>
      <c r="F23" s="37"/>
      <c r="G23" s="38"/>
      <c r="H23" s="29"/>
    </row>
    <row r="24" spans="1:31" ht="14.25" customHeight="1" x14ac:dyDescent="0.25">
      <c r="A24" s="35"/>
      <c r="B24" s="35"/>
      <c r="C24" s="36"/>
      <c r="D24" s="35"/>
      <c r="E24" s="42">
        <f t="shared" si="0"/>
        <v>0</v>
      </c>
      <c r="F24" s="37"/>
      <c r="G24" s="38"/>
      <c r="H24" s="29"/>
    </row>
    <row r="25" spans="1:31" customFormat="1" ht="14.25" customHeight="1" x14ac:dyDescent="0.3">
      <c r="A25" s="47" t="s">
        <v>40</v>
      </c>
      <c r="B25" s="47"/>
      <c r="C25" s="43"/>
      <c r="D25" s="47"/>
      <c r="E25" s="43">
        <f>SUM(E4:E24)</f>
        <v>0</v>
      </c>
      <c r="F25" s="48"/>
      <c r="G25" s="49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</row>
    <row r="26" spans="1:31" s="51" customFormat="1" ht="14.25" customHeight="1" x14ac:dyDescent="0.25">
      <c r="C26" s="44"/>
      <c r="E26" s="44"/>
    </row>
    <row r="27" spans="1:31" customFormat="1" ht="14.25" customHeight="1" x14ac:dyDescent="0.3">
      <c r="A27" s="52" t="s">
        <v>63</v>
      </c>
      <c r="B27" s="53"/>
      <c r="C27" s="42"/>
      <c r="D27" s="53"/>
      <c r="E27" s="42"/>
      <c r="F27" s="54"/>
      <c r="G27" s="49"/>
      <c r="H27" s="50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1" ht="14.25" customHeight="1" x14ac:dyDescent="0.25">
      <c r="A28" s="35" t="s">
        <v>64</v>
      </c>
      <c r="B28" s="35"/>
      <c r="C28" s="36"/>
      <c r="D28" s="35"/>
      <c r="E28" s="42">
        <f t="shared" ref="E28:E32" si="1">C28*D28</f>
        <v>0</v>
      </c>
      <c r="F28" s="37"/>
      <c r="G28" s="38"/>
      <c r="H28" s="29"/>
    </row>
    <row r="29" spans="1:31" ht="14.25" customHeight="1" x14ac:dyDescent="0.25">
      <c r="A29" s="35" t="s">
        <v>65</v>
      </c>
      <c r="B29" s="35"/>
      <c r="C29" s="36"/>
      <c r="D29" s="35"/>
      <c r="E29" s="42">
        <f t="shared" si="1"/>
        <v>0</v>
      </c>
      <c r="F29" s="37"/>
      <c r="G29" s="38"/>
      <c r="H29" s="29"/>
    </row>
    <row r="30" spans="1:31" ht="14.25" customHeight="1" x14ac:dyDescent="0.25">
      <c r="A30" s="35" t="s">
        <v>66</v>
      </c>
      <c r="B30" s="35"/>
      <c r="C30" s="36"/>
      <c r="D30" s="35"/>
      <c r="E30" s="42">
        <f t="shared" si="1"/>
        <v>0</v>
      </c>
      <c r="F30" s="37"/>
      <c r="G30" s="38"/>
      <c r="H30" s="29"/>
    </row>
    <row r="31" spans="1:31" ht="14.25" customHeight="1" x14ac:dyDescent="0.25">
      <c r="A31" s="35"/>
      <c r="B31" s="35"/>
      <c r="C31" s="36"/>
      <c r="D31" s="35"/>
      <c r="E31" s="42">
        <f t="shared" si="1"/>
        <v>0</v>
      </c>
      <c r="F31" s="37"/>
      <c r="G31" s="38"/>
      <c r="H31" s="29"/>
    </row>
    <row r="32" spans="1:31" ht="14.25" customHeight="1" x14ac:dyDescent="0.25">
      <c r="A32" s="21"/>
      <c r="B32" s="35"/>
      <c r="C32" s="36"/>
      <c r="D32" s="35"/>
      <c r="E32" s="42">
        <f t="shared" si="1"/>
        <v>0</v>
      </c>
      <c r="F32" s="37"/>
      <c r="G32" s="38"/>
      <c r="H32" s="29"/>
    </row>
    <row r="33" spans="1:31" customFormat="1" ht="14.25" customHeight="1" x14ac:dyDescent="0.3">
      <c r="A33" s="47" t="s">
        <v>43</v>
      </c>
      <c r="B33" s="47"/>
      <c r="C33" s="43"/>
      <c r="D33" s="47"/>
      <c r="E33" s="43">
        <f>SUM(E28:E32)</f>
        <v>0</v>
      </c>
      <c r="F33" s="48"/>
      <c r="G33" s="49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s="51" customFormat="1" ht="14.25" customHeight="1" x14ac:dyDescent="0.25">
      <c r="A34" s="55"/>
      <c r="B34" s="55"/>
      <c r="C34" s="41"/>
      <c r="D34" s="55"/>
      <c r="E34" s="41"/>
      <c r="F34" s="55"/>
      <c r="G34" s="55"/>
    </row>
    <row r="35" spans="1:31" customFormat="1" ht="19.5" x14ac:dyDescent="0.3">
      <c r="A35" s="52" t="s">
        <v>31</v>
      </c>
      <c r="B35" s="52"/>
      <c r="C35" s="45"/>
      <c r="D35" s="52"/>
      <c r="E35" s="117" t="e">
        <f>E33/E25</f>
        <v>#DIV/0!</v>
      </c>
      <c r="F35" s="56"/>
      <c r="G35" s="49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 customFormat="1" ht="19.5" x14ac:dyDescent="0.3">
      <c r="A36" s="52" t="s">
        <v>32</v>
      </c>
      <c r="B36" s="52"/>
      <c r="C36" s="45"/>
      <c r="D36" s="52"/>
      <c r="E36" s="117" t="e">
        <f>(E33-E25)/E25</f>
        <v>#DIV/0!</v>
      </c>
      <c r="F36" s="56"/>
      <c r="G36" s="49"/>
      <c r="H36" s="50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 s="27" customFormat="1" ht="15" customHeight="1" x14ac:dyDescent="0.25">
      <c r="C37" s="28"/>
      <c r="E37" s="44"/>
    </row>
    <row r="38" spans="1:31" s="27" customFormat="1" ht="15" customHeight="1" x14ac:dyDescent="0.25">
      <c r="C38" s="28"/>
      <c r="E38" s="44"/>
    </row>
    <row r="39" spans="1:31" s="27" customFormat="1" ht="15" customHeight="1" x14ac:dyDescent="0.25">
      <c r="C39" s="28"/>
      <c r="E39" s="44"/>
    </row>
    <row r="40" spans="1:31" s="27" customFormat="1" ht="15" customHeight="1" x14ac:dyDescent="0.25">
      <c r="C40" s="28"/>
      <c r="E40" s="44"/>
    </row>
    <row r="41" spans="1:31" s="27" customFormat="1" ht="15" customHeight="1" x14ac:dyDescent="0.25">
      <c r="C41" s="28"/>
      <c r="E41" s="44"/>
    </row>
    <row r="42" spans="1:31" s="27" customFormat="1" ht="15" customHeight="1" x14ac:dyDescent="0.25">
      <c r="C42" s="28"/>
      <c r="E42" s="44"/>
    </row>
    <row r="43" spans="1:31" s="27" customFormat="1" ht="15" customHeight="1" x14ac:dyDescent="0.25">
      <c r="C43" s="28"/>
      <c r="E43" s="44"/>
    </row>
    <row r="44" spans="1:31" s="27" customFormat="1" ht="15" customHeight="1" x14ac:dyDescent="0.25">
      <c r="C44" s="28"/>
      <c r="E44" s="44"/>
    </row>
    <row r="45" spans="1:31" s="27" customFormat="1" ht="15" customHeight="1" x14ac:dyDescent="0.25">
      <c r="C45" s="28"/>
      <c r="E45" s="44"/>
    </row>
    <row r="46" spans="1:31" s="27" customFormat="1" ht="15" customHeight="1" x14ac:dyDescent="0.25">
      <c r="C46" s="28"/>
      <c r="E46" s="44"/>
    </row>
    <row r="47" spans="1:31" s="27" customFormat="1" ht="15" customHeight="1" x14ac:dyDescent="0.25">
      <c r="C47" s="28"/>
      <c r="E47" s="44"/>
    </row>
    <row r="48" spans="1:31" s="27" customFormat="1" ht="15" customHeight="1" x14ac:dyDescent="0.25">
      <c r="C48" s="28"/>
      <c r="E48" s="44"/>
    </row>
    <row r="49" spans="3:5" s="27" customFormat="1" ht="15" customHeight="1" x14ac:dyDescent="0.25">
      <c r="C49" s="28"/>
      <c r="E49" s="44"/>
    </row>
    <row r="50" spans="3:5" s="27" customFormat="1" ht="15" customHeight="1" x14ac:dyDescent="0.25">
      <c r="C50" s="28"/>
      <c r="E50" s="44"/>
    </row>
    <row r="51" spans="3:5" s="27" customFormat="1" ht="15" customHeight="1" x14ac:dyDescent="0.25">
      <c r="C51" s="28"/>
      <c r="E51" s="44"/>
    </row>
    <row r="52" spans="3:5" s="27" customFormat="1" ht="15" customHeight="1" x14ac:dyDescent="0.25">
      <c r="C52" s="28"/>
      <c r="E52" s="44"/>
    </row>
    <row r="53" spans="3:5" s="27" customFormat="1" ht="15" customHeight="1" x14ac:dyDescent="0.25">
      <c r="C53" s="28"/>
      <c r="E53" s="44"/>
    </row>
    <row r="54" spans="3:5" s="27" customFormat="1" ht="15" customHeight="1" x14ac:dyDescent="0.25">
      <c r="C54" s="28"/>
      <c r="E54" s="44"/>
    </row>
    <row r="55" spans="3:5" s="27" customFormat="1" ht="15" customHeight="1" x14ac:dyDescent="0.25">
      <c r="C55" s="28"/>
      <c r="E55" s="44"/>
    </row>
    <row r="56" spans="3:5" s="27" customFormat="1" ht="15" customHeight="1" x14ac:dyDescent="0.25">
      <c r="C56" s="28"/>
      <c r="E56" s="44"/>
    </row>
    <row r="57" spans="3:5" s="27" customFormat="1" ht="15" customHeight="1" x14ac:dyDescent="0.25">
      <c r="C57" s="28"/>
      <c r="E57" s="44"/>
    </row>
    <row r="58" spans="3:5" s="27" customFormat="1" ht="15" customHeight="1" x14ac:dyDescent="0.25">
      <c r="C58" s="28"/>
      <c r="E58" s="44"/>
    </row>
    <row r="59" spans="3:5" s="27" customFormat="1" ht="15" customHeight="1" x14ac:dyDescent="0.25">
      <c r="C59" s="28"/>
      <c r="E59" s="44"/>
    </row>
    <row r="60" spans="3:5" s="27" customFormat="1" ht="15" customHeight="1" x14ac:dyDescent="0.25">
      <c r="C60" s="28"/>
      <c r="E60" s="44"/>
    </row>
    <row r="61" spans="3:5" s="27" customFormat="1" ht="15" customHeight="1" x14ac:dyDescent="0.25">
      <c r="C61" s="28"/>
      <c r="E61" s="44"/>
    </row>
  </sheetData>
  <sheetProtection algorithmName="SHA-512" hashValue="T1JD+BcUYwcvtsodm8+IhbHv+1NyGqWPG5uuTqowxwNt7srODOe0+Yifgo41eGOkBJucE1DhO5c1vGgzNRe1Hg==" saltValue="e4wkayQ3wLHGLFHOhGcO3w==" spinCount="100000" sheet="1" objects="1" scenarios="1"/>
  <mergeCells count="1">
    <mergeCell ref="G2:G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56"/>
  <sheetViews>
    <sheetView workbookViewId="0">
      <pane ySplit="1" topLeftCell="A2" activePane="bottomLeft" state="frozen"/>
      <selection pane="bottomLeft" activeCell="D14" sqref="D14"/>
    </sheetView>
  </sheetViews>
  <sheetFormatPr defaultColWidth="14.42578125" defaultRowHeight="15" customHeight="1" x14ac:dyDescent="0.25"/>
  <cols>
    <col min="1" max="1" width="54.28515625" style="67" customWidth="1"/>
    <col min="2" max="2" width="15.28515625" style="11" customWidth="1"/>
    <col min="3" max="3" width="21.28515625" style="26" customWidth="1"/>
    <col min="4" max="4" width="12.28515625" style="11" customWidth="1"/>
    <col min="5" max="5" width="19.140625" style="46" customWidth="1"/>
    <col min="6" max="6" width="24" style="11" customWidth="1"/>
    <col min="7" max="7" width="44.140625" style="11" customWidth="1"/>
    <col min="8" max="8" width="49.5703125" style="27" customWidth="1"/>
    <col min="9" max="23" width="14.42578125" style="27"/>
    <col min="24" max="16384" width="14.42578125" style="11"/>
  </cols>
  <sheetData>
    <row r="1" spans="1:23" s="64" customFormat="1" ht="30" x14ac:dyDescent="0.25">
      <c r="A1" s="72" t="s">
        <v>44</v>
      </c>
      <c r="B1" s="73" t="s">
        <v>1</v>
      </c>
      <c r="C1" s="74" t="s">
        <v>2</v>
      </c>
      <c r="D1" s="75" t="s">
        <v>3</v>
      </c>
      <c r="E1" s="68" t="s">
        <v>4</v>
      </c>
      <c r="F1" s="76" t="s">
        <v>5</v>
      </c>
      <c r="G1" s="76" t="s">
        <v>67</v>
      </c>
      <c r="H1" s="75" t="s">
        <v>81</v>
      </c>
    </row>
    <row r="2" spans="1:23" s="27" customFormat="1" ht="34.15" customHeight="1" x14ac:dyDescent="0.3">
      <c r="A2" s="85" t="s">
        <v>4</v>
      </c>
      <c r="B2" s="55"/>
      <c r="C2" s="41"/>
      <c r="D2" s="55"/>
      <c r="E2" s="69"/>
      <c r="F2" s="77"/>
      <c r="G2" s="63" t="s">
        <v>83</v>
      </c>
      <c r="H2" s="51"/>
    </row>
    <row r="3" spans="1:23" ht="19.149999999999999" customHeight="1" x14ac:dyDescent="0.25">
      <c r="A3" s="65" t="s">
        <v>68</v>
      </c>
      <c r="B3" s="35"/>
      <c r="C3" s="36"/>
      <c r="D3" s="35"/>
      <c r="E3" s="70">
        <f t="shared" ref="E3:E9" si="0">C3*D3</f>
        <v>0</v>
      </c>
      <c r="F3" s="37"/>
      <c r="G3" s="37"/>
      <c r="H3" s="29"/>
    </row>
    <row r="4" spans="1:23" ht="19.149999999999999" customHeight="1" x14ac:dyDescent="0.25">
      <c r="A4" s="65" t="s">
        <v>69</v>
      </c>
      <c r="B4" s="35"/>
      <c r="C4" s="36"/>
      <c r="D4" s="35"/>
      <c r="E4" s="70">
        <f t="shared" si="0"/>
        <v>0</v>
      </c>
      <c r="F4" s="37"/>
      <c r="G4" s="37"/>
      <c r="H4" s="29"/>
    </row>
    <row r="5" spans="1:23" ht="43.15" customHeight="1" x14ac:dyDescent="0.25">
      <c r="A5" s="65" t="s">
        <v>70</v>
      </c>
      <c r="B5" s="35"/>
      <c r="C5" s="36"/>
      <c r="D5" s="35"/>
      <c r="E5" s="70">
        <f t="shared" si="0"/>
        <v>0</v>
      </c>
      <c r="F5" s="37"/>
      <c r="G5" s="37"/>
      <c r="H5" s="29"/>
    </row>
    <row r="6" spans="1:23" ht="37.15" customHeight="1" x14ac:dyDescent="0.25">
      <c r="A6" s="65" t="s">
        <v>71</v>
      </c>
      <c r="B6" s="35"/>
      <c r="C6" s="36"/>
      <c r="D6" s="35"/>
      <c r="E6" s="70">
        <f t="shared" si="0"/>
        <v>0</v>
      </c>
      <c r="F6" s="37"/>
      <c r="G6" s="37"/>
      <c r="H6" s="29"/>
    </row>
    <row r="7" spans="1:23" ht="37.15" customHeight="1" x14ac:dyDescent="0.25">
      <c r="A7" s="65" t="s">
        <v>72</v>
      </c>
      <c r="B7" s="35"/>
      <c r="C7" s="36"/>
      <c r="D7" s="35"/>
      <c r="E7" s="70">
        <f t="shared" si="0"/>
        <v>0</v>
      </c>
      <c r="F7" s="37"/>
      <c r="G7" s="37"/>
      <c r="H7" s="29"/>
    </row>
    <row r="8" spans="1:23" x14ac:dyDescent="0.25">
      <c r="A8" s="65"/>
      <c r="B8" s="35"/>
      <c r="C8" s="36"/>
      <c r="D8" s="35"/>
      <c r="E8" s="70">
        <f t="shared" si="0"/>
        <v>0</v>
      </c>
      <c r="F8" s="37"/>
      <c r="G8" s="37"/>
      <c r="H8" s="29"/>
    </row>
    <row r="9" spans="1:23" x14ac:dyDescent="0.25">
      <c r="A9" s="66"/>
      <c r="B9" s="35"/>
      <c r="C9" s="36"/>
      <c r="D9" s="35"/>
      <c r="E9" s="70">
        <f t="shared" si="0"/>
        <v>0</v>
      </c>
      <c r="F9" s="37"/>
      <c r="G9" s="37"/>
      <c r="H9" s="29"/>
    </row>
    <row r="10" spans="1:23" customFormat="1" ht="17.25" x14ac:dyDescent="0.25">
      <c r="A10" s="78" t="s">
        <v>73</v>
      </c>
      <c r="B10" s="53"/>
      <c r="C10" s="42"/>
      <c r="D10" s="53"/>
      <c r="E10" s="71">
        <f>SUM(E3:E9)</f>
        <v>0</v>
      </c>
      <c r="F10" s="54"/>
      <c r="G10" s="54"/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51" customFormat="1" ht="19.5" x14ac:dyDescent="0.25">
      <c r="A11" s="79" t="s">
        <v>63</v>
      </c>
      <c r="B11" s="80"/>
      <c r="C11" s="81"/>
      <c r="D11" s="80"/>
      <c r="E11" s="69"/>
      <c r="F11" s="77"/>
      <c r="G11" s="77"/>
    </row>
    <row r="12" spans="1:23" ht="34.15" customHeight="1" x14ac:dyDescent="0.25">
      <c r="A12" s="65" t="s">
        <v>74</v>
      </c>
      <c r="B12" s="35"/>
      <c r="C12" s="36"/>
      <c r="D12" s="35"/>
      <c r="E12" s="42">
        <f t="shared" ref="E12:E16" si="1">C12*D12</f>
        <v>0</v>
      </c>
      <c r="F12" s="37"/>
      <c r="G12" s="37"/>
      <c r="H12" s="29"/>
    </row>
    <row r="13" spans="1:23" ht="34.15" customHeight="1" x14ac:dyDescent="0.25">
      <c r="A13" s="65" t="s">
        <v>75</v>
      </c>
      <c r="B13" s="35"/>
      <c r="C13" s="36"/>
      <c r="D13" s="35"/>
      <c r="E13" s="42">
        <f t="shared" si="1"/>
        <v>0</v>
      </c>
      <c r="F13" s="37"/>
      <c r="G13" s="37"/>
      <c r="H13" s="29"/>
    </row>
    <row r="14" spans="1:23" ht="34.15" customHeight="1" x14ac:dyDescent="0.25">
      <c r="A14" s="65" t="s">
        <v>76</v>
      </c>
      <c r="B14" s="35"/>
      <c r="C14" s="36"/>
      <c r="D14" s="35"/>
      <c r="E14" s="42">
        <f t="shared" si="1"/>
        <v>0</v>
      </c>
      <c r="F14" s="37"/>
      <c r="G14" s="37"/>
      <c r="H14" s="29"/>
    </row>
    <row r="15" spans="1:23" ht="19.899999999999999" customHeight="1" x14ac:dyDescent="0.25">
      <c r="A15" s="65"/>
      <c r="B15" s="35"/>
      <c r="C15" s="36"/>
      <c r="D15" s="35"/>
      <c r="E15" s="42">
        <f t="shared" si="1"/>
        <v>0</v>
      </c>
      <c r="F15" s="37"/>
      <c r="G15" s="37"/>
      <c r="H15" s="29"/>
    </row>
    <row r="16" spans="1:23" x14ac:dyDescent="0.25">
      <c r="A16" s="65"/>
      <c r="B16" s="35"/>
      <c r="C16" s="36"/>
      <c r="D16" s="35"/>
      <c r="E16" s="42">
        <f t="shared" si="1"/>
        <v>0</v>
      </c>
      <c r="F16" s="37"/>
      <c r="G16" s="37"/>
      <c r="H16" s="29"/>
    </row>
    <row r="17" spans="1:23" customFormat="1" ht="17.25" x14ac:dyDescent="0.25">
      <c r="A17" s="78" t="s">
        <v>43</v>
      </c>
      <c r="B17" s="53"/>
      <c r="C17" s="42"/>
      <c r="D17" s="53"/>
      <c r="E17" s="71">
        <f>SUM(E12:E16)</f>
        <v>0</v>
      </c>
      <c r="F17" s="54"/>
      <c r="G17" s="54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</row>
    <row r="18" spans="1:23" s="51" customFormat="1" x14ac:dyDescent="0.25">
      <c r="A18" s="82"/>
      <c r="B18" s="55"/>
      <c r="C18" s="41"/>
      <c r="D18" s="55"/>
      <c r="E18" s="69"/>
      <c r="F18" s="77"/>
      <c r="G18" s="77"/>
    </row>
    <row r="19" spans="1:23" customFormat="1" ht="19.5" x14ac:dyDescent="0.3">
      <c r="A19" s="83" t="s">
        <v>31</v>
      </c>
      <c r="B19" s="52"/>
      <c r="C19" s="45"/>
      <c r="D19" s="52"/>
      <c r="E19" s="117" t="e">
        <f>E17/E10</f>
        <v>#DIV/0!</v>
      </c>
      <c r="F19" s="54"/>
      <c r="G19" s="54"/>
      <c r="H19" s="50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</row>
    <row r="20" spans="1:23" customFormat="1" ht="19.5" x14ac:dyDescent="0.3">
      <c r="A20" s="83" t="s">
        <v>32</v>
      </c>
      <c r="B20" s="52"/>
      <c r="C20" s="45"/>
      <c r="D20" s="52"/>
      <c r="E20" s="117" t="e">
        <f>(E17-E10)/E10</f>
        <v>#DIV/0!</v>
      </c>
      <c r="F20" s="54"/>
      <c r="G20" s="54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s="27" customFormat="1" ht="15" customHeight="1" x14ac:dyDescent="0.25">
      <c r="A21" s="84"/>
      <c r="C21" s="28"/>
      <c r="E21" s="44"/>
    </row>
    <row r="22" spans="1:23" s="27" customFormat="1" ht="15" customHeight="1" x14ac:dyDescent="0.25">
      <c r="A22" s="84"/>
      <c r="C22" s="28"/>
      <c r="E22" s="44"/>
    </row>
    <row r="23" spans="1:23" s="27" customFormat="1" ht="15" customHeight="1" x14ac:dyDescent="0.25">
      <c r="A23" s="84"/>
      <c r="C23" s="28"/>
      <c r="E23" s="44"/>
    </row>
    <row r="24" spans="1:23" s="27" customFormat="1" ht="15" customHeight="1" x14ac:dyDescent="0.25">
      <c r="A24" s="84"/>
      <c r="C24" s="28"/>
      <c r="E24" s="44"/>
    </row>
    <row r="25" spans="1:23" s="27" customFormat="1" ht="15" customHeight="1" x14ac:dyDescent="0.25">
      <c r="A25" s="84"/>
      <c r="C25" s="28"/>
      <c r="E25" s="44"/>
    </row>
    <row r="26" spans="1:23" s="27" customFormat="1" ht="15" customHeight="1" x14ac:dyDescent="0.25">
      <c r="A26" s="84"/>
      <c r="C26" s="28"/>
      <c r="E26" s="44"/>
    </row>
    <row r="27" spans="1:23" s="27" customFormat="1" ht="15" customHeight="1" x14ac:dyDescent="0.25">
      <c r="A27" s="84"/>
      <c r="C27" s="28"/>
      <c r="E27" s="44"/>
    </row>
    <row r="28" spans="1:23" s="27" customFormat="1" ht="15" customHeight="1" x14ac:dyDescent="0.25">
      <c r="A28" s="84"/>
      <c r="C28" s="28"/>
      <c r="E28" s="44"/>
    </row>
    <row r="29" spans="1:23" s="27" customFormat="1" ht="15" customHeight="1" x14ac:dyDescent="0.25">
      <c r="A29" s="84"/>
      <c r="C29" s="28"/>
      <c r="E29" s="44"/>
    </row>
    <row r="30" spans="1:23" s="27" customFormat="1" ht="15" customHeight="1" x14ac:dyDescent="0.25">
      <c r="A30" s="84"/>
      <c r="C30" s="28"/>
      <c r="E30" s="44"/>
    </row>
    <row r="31" spans="1:23" s="27" customFormat="1" ht="15" customHeight="1" x14ac:dyDescent="0.25">
      <c r="A31" s="84"/>
      <c r="C31" s="28"/>
      <c r="E31" s="44"/>
    </row>
    <row r="32" spans="1:23" s="27" customFormat="1" ht="15" customHeight="1" x14ac:dyDescent="0.25">
      <c r="A32" s="84"/>
      <c r="C32" s="28"/>
      <c r="E32" s="44"/>
    </row>
    <row r="33" spans="1:5" s="27" customFormat="1" ht="15" customHeight="1" x14ac:dyDescent="0.25">
      <c r="A33" s="84"/>
      <c r="C33" s="28"/>
      <c r="E33" s="44"/>
    </row>
    <row r="34" spans="1:5" s="27" customFormat="1" ht="15" customHeight="1" x14ac:dyDescent="0.25">
      <c r="A34" s="84"/>
      <c r="C34" s="28"/>
      <c r="E34" s="44"/>
    </row>
    <row r="35" spans="1:5" s="27" customFormat="1" ht="15" customHeight="1" x14ac:dyDescent="0.25">
      <c r="A35" s="84"/>
      <c r="C35" s="28"/>
      <c r="E35" s="44"/>
    </row>
    <row r="36" spans="1:5" s="27" customFormat="1" ht="15" customHeight="1" x14ac:dyDescent="0.25">
      <c r="A36" s="84"/>
      <c r="C36" s="28"/>
      <c r="E36" s="44"/>
    </row>
    <row r="37" spans="1:5" s="27" customFormat="1" ht="15" customHeight="1" x14ac:dyDescent="0.25">
      <c r="A37" s="84"/>
      <c r="C37" s="28"/>
      <c r="E37" s="44"/>
    </row>
    <row r="38" spans="1:5" s="27" customFormat="1" ht="15" customHeight="1" x14ac:dyDescent="0.25">
      <c r="A38" s="84"/>
      <c r="C38" s="28"/>
      <c r="E38" s="44"/>
    </row>
    <row r="39" spans="1:5" s="27" customFormat="1" ht="15" customHeight="1" x14ac:dyDescent="0.25">
      <c r="A39" s="84"/>
      <c r="C39" s="28"/>
      <c r="E39" s="44"/>
    </row>
    <row r="40" spans="1:5" s="27" customFormat="1" ht="15" customHeight="1" x14ac:dyDescent="0.25">
      <c r="A40" s="84"/>
      <c r="C40" s="28"/>
      <c r="E40" s="44"/>
    </row>
    <row r="41" spans="1:5" s="27" customFormat="1" ht="15" customHeight="1" x14ac:dyDescent="0.25">
      <c r="A41" s="84"/>
      <c r="C41" s="28"/>
      <c r="E41" s="44"/>
    </row>
    <row r="42" spans="1:5" s="27" customFormat="1" ht="15" customHeight="1" x14ac:dyDescent="0.25">
      <c r="A42" s="84"/>
      <c r="C42" s="28"/>
      <c r="E42" s="44"/>
    </row>
    <row r="43" spans="1:5" s="27" customFormat="1" ht="15" customHeight="1" x14ac:dyDescent="0.25">
      <c r="A43" s="84"/>
      <c r="C43" s="28"/>
      <c r="E43" s="44"/>
    </row>
    <row r="44" spans="1:5" s="27" customFormat="1" ht="15" customHeight="1" x14ac:dyDescent="0.25">
      <c r="A44" s="84"/>
      <c r="C44" s="28"/>
      <c r="E44" s="44"/>
    </row>
    <row r="45" spans="1:5" s="27" customFormat="1" ht="15" customHeight="1" x14ac:dyDescent="0.25">
      <c r="A45" s="84"/>
      <c r="C45" s="28"/>
      <c r="E45" s="44"/>
    </row>
    <row r="46" spans="1:5" s="27" customFormat="1" ht="15" customHeight="1" x14ac:dyDescent="0.25">
      <c r="A46" s="84"/>
      <c r="C46" s="28"/>
      <c r="E46" s="44"/>
    </row>
    <row r="47" spans="1:5" s="27" customFormat="1" ht="15" customHeight="1" x14ac:dyDescent="0.25">
      <c r="A47" s="84"/>
      <c r="C47" s="28"/>
      <c r="E47" s="44"/>
    </row>
    <row r="48" spans="1:5" s="27" customFormat="1" ht="15" customHeight="1" x14ac:dyDescent="0.25">
      <c r="A48" s="84"/>
      <c r="C48" s="28"/>
      <c r="E48" s="44"/>
    </row>
    <row r="49" spans="1:5" s="27" customFormat="1" ht="15" customHeight="1" x14ac:dyDescent="0.25">
      <c r="A49" s="84"/>
      <c r="C49" s="28"/>
      <c r="E49" s="44"/>
    </row>
    <row r="50" spans="1:5" s="27" customFormat="1" ht="15" customHeight="1" x14ac:dyDescent="0.25">
      <c r="A50" s="84"/>
      <c r="C50" s="28"/>
      <c r="E50" s="44"/>
    </row>
    <row r="51" spans="1:5" s="27" customFormat="1" ht="15" customHeight="1" x14ac:dyDescent="0.25">
      <c r="A51" s="84"/>
      <c r="C51" s="28"/>
      <c r="E51" s="44"/>
    </row>
    <row r="52" spans="1:5" s="27" customFormat="1" ht="15" customHeight="1" x14ac:dyDescent="0.25">
      <c r="A52" s="84"/>
      <c r="C52" s="28"/>
      <c r="E52" s="44"/>
    </row>
    <row r="53" spans="1:5" s="27" customFormat="1" ht="15" customHeight="1" x14ac:dyDescent="0.25">
      <c r="A53" s="84"/>
      <c r="C53" s="28"/>
      <c r="E53" s="44"/>
    </row>
    <row r="54" spans="1:5" s="27" customFormat="1" ht="15" customHeight="1" x14ac:dyDescent="0.25">
      <c r="A54" s="84"/>
      <c r="C54" s="28"/>
      <c r="E54" s="44"/>
    </row>
    <row r="55" spans="1:5" s="27" customFormat="1" ht="15" customHeight="1" x14ac:dyDescent="0.25">
      <c r="A55" s="84"/>
      <c r="C55" s="28"/>
      <c r="E55" s="44"/>
    </row>
    <row r="56" spans="1:5" s="27" customFormat="1" ht="15" customHeight="1" x14ac:dyDescent="0.25">
      <c r="A56" s="84"/>
      <c r="C56" s="28"/>
      <c r="E56" s="44"/>
    </row>
  </sheetData>
  <sheetProtection algorithmName="SHA-512" hashValue="28kXmqXCgoSXE7AbA1HPpEK07HQKHesWooEflEIiqBeofWlppp4iq8Gvzhk1rguNKA8XIPADYy6ZPN7gwhVMfg==" saltValue="Tdooo9ZpH+8oXaF/2nkKxg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65"/>
  <sheetViews>
    <sheetView tabSelected="1" workbookViewId="0">
      <pane ySplit="1" topLeftCell="A2" activePane="bottomLeft" state="frozen"/>
      <selection pane="bottomLeft" activeCell="G18" sqref="G18"/>
    </sheetView>
  </sheetViews>
  <sheetFormatPr defaultColWidth="14.42578125" defaultRowHeight="15" customHeight="1" x14ac:dyDescent="0.25"/>
  <cols>
    <col min="1" max="1" width="50.42578125" style="67" customWidth="1"/>
    <col min="2" max="2" width="14" style="11" customWidth="1"/>
    <col min="3" max="3" width="19.85546875" style="26" customWidth="1"/>
    <col min="4" max="4" width="14.42578125" style="11" customWidth="1"/>
    <col min="5" max="5" width="22.42578125" style="95" customWidth="1"/>
    <col min="6" max="6" width="25" style="11" customWidth="1"/>
    <col min="7" max="7" width="44.140625" style="11" customWidth="1"/>
    <col min="8" max="8" width="49.5703125" style="27" customWidth="1"/>
    <col min="9" max="30" width="14.42578125" style="27"/>
    <col min="31" max="16384" width="14.42578125" style="11"/>
  </cols>
  <sheetData>
    <row r="1" spans="1:30" s="99" customFormat="1" ht="27" customHeight="1" x14ac:dyDescent="0.25">
      <c r="A1" s="96" t="s">
        <v>44</v>
      </c>
      <c r="B1" s="57" t="s">
        <v>1</v>
      </c>
      <c r="C1" s="39" t="s">
        <v>2</v>
      </c>
      <c r="D1" s="57" t="s">
        <v>3</v>
      </c>
      <c r="E1" s="39" t="s">
        <v>4</v>
      </c>
      <c r="F1" s="97" t="s">
        <v>5</v>
      </c>
      <c r="G1" s="76" t="s">
        <v>67</v>
      </c>
      <c r="H1" s="75" t="s">
        <v>81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 s="51" customFormat="1" ht="39.6" customHeight="1" x14ac:dyDescent="0.3">
      <c r="A2" s="85" t="s">
        <v>4</v>
      </c>
      <c r="B2" s="55"/>
      <c r="C2" s="41"/>
      <c r="D2" s="55"/>
      <c r="E2" s="90"/>
      <c r="F2" s="77"/>
      <c r="G2" s="63" t="s">
        <v>83</v>
      </c>
    </row>
    <row r="3" spans="1:30" ht="34.9" customHeight="1" x14ac:dyDescent="0.25">
      <c r="A3" s="86" t="s">
        <v>77</v>
      </c>
      <c r="B3" s="87"/>
      <c r="C3" s="88"/>
      <c r="D3" s="87">
        <v>0</v>
      </c>
      <c r="E3" s="70">
        <f t="shared" ref="E3:E7" si="0">D3*C3</f>
        <v>0</v>
      </c>
      <c r="F3" s="37"/>
      <c r="G3" s="37"/>
      <c r="H3" s="121"/>
    </row>
    <row r="4" spans="1:30" ht="37.15" customHeight="1" x14ac:dyDescent="0.25">
      <c r="A4" s="86" t="s">
        <v>78</v>
      </c>
      <c r="B4" s="87"/>
      <c r="C4" s="88">
        <v>1500</v>
      </c>
      <c r="D4" s="87">
        <v>1</v>
      </c>
      <c r="E4" s="70">
        <f t="shared" si="0"/>
        <v>1500</v>
      </c>
      <c r="F4" s="37"/>
      <c r="G4" s="123"/>
      <c r="H4" s="121"/>
    </row>
    <row r="5" spans="1:30" ht="37.15" customHeight="1" x14ac:dyDescent="0.25">
      <c r="A5" s="86" t="s">
        <v>85</v>
      </c>
      <c r="B5" s="87"/>
      <c r="C5" s="88">
        <v>100</v>
      </c>
      <c r="D5" s="87">
        <v>1</v>
      </c>
      <c r="E5" s="70">
        <f t="shared" si="0"/>
        <v>100</v>
      </c>
      <c r="F5" s="37"/>
      <c r="G5" s="37"/>
      <c r="H5" s="29"/>
    </row>
    <row r="6" spans="1:30" ht="15.6" customHeight="1" x14ac:dyDescent="0.25">
      <c r="A6" s="86"/>
      <c r="B6" s="87"/>
      <c r="C6" s="88"/>
      <c r="D6" s="87"/>
      <c r="E6" s="70">
        <f t="shared" si="0"/>
        <v>0</v>
      </c>
      <c r="F6" s="37"/>
      <c r="G6" s="37"/>
      <c r="H6" s="29"/>
    </row>
    <row r="7" spans="1:30" ht="15.6" customHeight="1" x14ac:dyDescent="0.25">
      <c r="A7" s="89" t="s">
        <v>84</v>
      </c>
      <c r="B7" s="87"/>
      <c r="C7" s="88"/>
      <c r="D7" s="87"/>
      <c r="E7" s="70">
        <f t="shared" si="0"/>
        <v>0</v>
      </c>
      <c r="F7" s="37"/>
      <c r="G7" s="37"/>
      <c r="H7" s="29"/>
    </row>
    <row r="8" spans="1:30" s="105" customFormat="1" ht="23.45" customHeight="1" x14ac:dyDescent="0.25">
      <c r="A8" s="100" t="s">
        <v>73</v>
      </c>
      <c r="B8" s="101"/>
      <c r="C8" s="91"/>
      <c r="D8" s="101"/>
      <c r="E8" s="91">
        <f>SUM(E3:E7)</f>
        <v>1600</v>
      </c>
      <c r="F8" s="102"/>
      <c r="G8" s="102"/>
      <c r="H8" s="103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</row>
    <row r="9" spans="1:30" s="51" customFormat="1" ht="21.6" customHeight="1" x14ac:dyDescent="0.3">
      <c r="A9" s="106" t="s">
        <v>63</v>
      </c>
      <c r="B9" s="107"/>
      <c r="C9" s="108"/>
      <c r="D9" s="107"/>
      <c r="E9" s="92"/>
      <c r="F9" s="77"/>
      <c r="G9" s="77"/>
    </row>
    <row r="10" spans="1:30" ht="34.15" customHeight="1" x14ac:dyDescent="0.25">
      <c r="A10" s="86" t="s">
        <v>79</v>
      </c>
      <c r="B10" s="87" t="s">
        <v>87</v>
      </c>
      <c r="C10" s="88">
        <v>1800</v>
      </c>
      <c r="D10" s="87">
        <v>1</v>
      </c>
      <c r="E10" s="70">
        <f t="shared" ref="E10:E13" si="1">D10*C10</f>
        <v>1800</v>
      </c>
      <c r="F10" s="119" t="s">
        <v>89</v>
      </c>
      <c r="G10" s="120" t="s">
        <v>90</v>
      </c>
      <c r="H10" s="121"/>
    </row>
    <row r="11" spans="1:30" ht="48" customHeight="1" x14ac:dyDescent="0.3">
      <c r="A11" s="89" t="s">
        <v>86</v>
      </c>
      <c r="B11" s="87" t="s">
        <v>88</v>
      </c>
      <c r="C11" s="88"/>
      <c r="D11" s="87">
        <v>1</v>
      </c>
      <c r="E11" s="70">
        <f t="shared" si="1"/>
        <v>0</v>
      </c>
      <c r="F11" s="37"/>
      <c r="G11" s="122"/>
      <c r="H11" s="29"/>
    </row>
    <row r="12" spans="1:30" ht="16.899999999999999" customHeight="1" x14ac:dyDescent="0.25">
      <c r="A12" s="86"/>
      <c r="B12" s="87"/>
      <c r="C12" s="88"/>
      <c r="D12" s="87"/>
      <c r="E12" s="70">
        <f t="shared" si="1"/>
        <v>0</v>
      </c>
      <c r="F12" s="37"/>
      <c r="G12" s="37"/>
      <c r="H12" s="29"/>
    </row>
    <row r="13" spans="1:30" ht="16.899999999999999" customHeight="1" x14ac:dyDescent="0.25">
      <c r="A13" s="86"/>
      <c r="B13" s="87"/>
      <c r="C13" s="88"/>
      <c r="D13" s="87"/>
      <c r="E13" s="70">
        <f t="shared" si="1"/>
        <v>0</v>
      </c>
      <c r="F13" s="37"/>
      <c r="G13" s="37"/>
      <c r="H13" s="29"/>
    </row>
    <row r="14" spans="1:30" s="105" customFormat="1" ht="23.45" customHeight="1" x14ac:dyDescent="0.25">
      <c r="A14" s="100" t="s">
        <v>43</v>
      </c>
      <c r="B14" s="101"/>
      <c r="C14" s="91"/>
      <c r="D14" s="101"/>
      <c r="E14" s="91">
        <f>SUM(E10:E13)</f>
        <v>1800</v>
      </c>
      <c r="F14" s="102"/>
      <c r="G14" s="102"/>
      <c r="H14" s="103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</row>
    <row r="15" spans="1:30" s="104" customFormat="1" ht="23.45" customHeight="1" x14ac:dyDescent="0.25">
      <c r="A15" s="109"/>
      <c r="B15" s="110"/>
      <c r="C15" s="93"/>
      <c r="D15" s="110"/>
      <c r="E15" s="93"/>
      <c r="F15" s="111"/>
      <c r="G15" s="111"/>
    </row>
    <row r="16" spans="1:30" customFormat="1" ht="19.899999999999999" customHeight="1" x14ac:dyDescent="0.3">
      <c r="A16" s="83" t="s">
        <v>31</v>
      </c>
      <c r="B16" s="52"/>
      <c r="C16" s="45"/>
      <c r="D16" s="52"/>
      <c r="E16" s="118">
        <f>E14/E8</f>
        <v>1.125</v>
      </c>
      <c r="F16" s="54"/>
      <c r="G16" s="54"/>
      <c r="H16" s="50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</row>
    <row r="17" spans="1:30" customFormat="1" ht="19.899999999999999" customHeight="1" x14ac:dyDescent="0.3">
      <c r="A17" s="83" t="s">
        <v>32</v>
      </c>
      <c r="B17" s="52"/>
      <c r="C17" s="45"/>
      <c r="D17" s="52"/>
      <c r="E17" s="118">
        <f>(E14-E8)/E8</f>
        <v>0.125</v>
      </c>
      <c r="F17" s="54"/>
      <c r="G17" s="54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</row>
    <row r="18" spans="1:30" s="27" customFormat="1" ht="15" customHeight="1" x14ac:dyDescent="0.25">
      <c r="A18" s="84"/>
      <c r="C18" s="28"/>
      <c r="E18" s="94"/>
    </row>
    <row r="19" spans="1:30" s="27" customFormat="1" ht="15" customHeight="1" x14ac:dyDescent="0.25">
      <c r="A19" s="84"/>
      <c r="C19" s="28"/>
      <c r="E19" s="94"/>
    </row>
    <row r="20" spans="1:30" s="27" customFormat="1" ht="15" customHeight="1" x14ac:dyDescent="0.25">
      <c r="A20" s="84"/>
      <c r="C20" s="28"/>
      <c r="E20" s="94"/>
    </row>
    <row r="21" spans="1:30" s="27" customFormat="1" ht="15" customHeight="1" x14ac:dyDescent="0.25">
      <c r="A21" s="84"/>
      <c r="C21" s="28"/>
      <c r="E21" s="94"/>
    </row>
    <row r="22" spans="1:30" s="27" customFormat="1" ht="15" customHeight="1" x14ac:dyDescent="0.25">
      <c r="A22" s="84"/>
      <c r="C22" s="28"/>
      <c r="E22" s="94"/>
    </row>
    <row r="23" spans="1:30" s="27" customFormat="1" ht="15" customHeight="1" x14ac:dyDescent="0.25">
      <c r="A23" s="84"/>
      <c r="C23" s="28"/>
      <c r="E23" s="94"/>
    </row>
    <row r="24" spans="1:30" s="27" customFormat="1" ht="15" customHeight="1" x14ac:dyDescent="0.25">
      <c r="A24" s="84"/>
      <c r="C24" s="28"/>
      <c r="E24" s="94"/>
    </row>
    <row r="25" spans="1:30" s="27" customFormat="1" ht="15" customHeight="1" x14ac:dyDescent="0.25">
      <c r="A25" s="84"/>
      <c r="C25" s="28"/>
      <c r="E25" s="94"/>
    </row>
    <row r="26" spans="1:30" s="27" customFormat="1" ht="15" customHeight="1" x14ac:dyDescent="0.25">
      <c r="A26" s="84"/>
      <c r="C26" s="28"/>
      <c r="E26" s="94"/>
    </row>
    <row r="27" spans="1:30" s="27" customFormat="1" ht="15" customHeight="1" x14ac:dyDescent="0.25">
      <c r="A27" s="84"/>
      <c r="C27" s="28"/>
      <c r="E27" s="94"/>
    </row>
    <row r="28" spans="1:30" s="27" customFormat="1" ht="15" customHeight="1" x14ac:dyDescent="0.25">
      <c r="A28" s="84"/>
      <c r="C28" s="28"/>
      <c r="E28" s="94"/>
    </row>
    <row r="29" spans="1:30" s="27" customFormat="1" ht="15" customHeight="1" x14ac:dyDescent="0.25">
      <c r="A29" s="84"/>
      <c r="C29" s="28"/>
      <c r="E29" s="94"/>
    </row>
    <row r="30" spans="1:30" s="27" customFormat="1" ht="15" customHeight="1" x14ac:dyDescent="0.25">
      <c r="A30" s="84"/>
      <c r="C30" s="28"/>
      <c r="E30" s="94"/>
    </row>
    <row r="31" spans="1:30" s="27" customFormat="1" ht="15" customHeight="1" x14ac:dyDescent="0.25">
      <c r="A31" s="84"/>
      <c r="C31" s="28"/>
      <c r="E31" s="94"/>
    </row>
    <row r="32" spans="1:30" s="27" customFormat="1" ht="15" customHeight="1" x14ac:dyDescent="0.25">
      <c r="A32" s="84"/>
      <c r="C32" s="28"/>
      <c r="E32" s="94"/>
    </row>
    <row r="33" spans="1:5" s="27" customFormat="1" ht="15" customHeight="1" x14ac:dyDescent="0.25">
      <c r="A33" s="84"/>
      <c r="C33" s="28"/>
      <c r="E33" s="94"/>
    </row>
    <row r="34" spans="1:5" s="27" customFormat="1" ht="15" customHeight="1" x14ac:dyDescent="0.25">
      <c r="A34" s="84"/>
      <c r="C34" s="28"/>
      <c r="E34" s="94"/>
    </row>
    <row r="35" spans="1:5" s="27" customFormat="1" ht="15" customHeight="1" x14ac:dyDescent="0.25">
      <c r="A35" s="84"/>
      <c r="C35" s="28"/>
      <c r="E35" s="94"/>
    </row>
    <row r="36" spans="1:5" s="27" customFormat="1" ht="15" customHeight="1" x14ac:dyDescent="0.25">
      <c r="A36" s="84"/>
      <c r="C36" s="28"/>
      <c r="E36" s="94"/>
    </row>
    <row r="37" spans="1:5" s="27" customFormat="1" ht="15" customHeight="1" x14ac:dyDescent="0.25">
      <c r="A37" s="84"/>
      <c r="C37" s="28"/>
      <c r="E37" s="94"/>
    </row>
    <row r="38" spans="1:5" s="27" customFormat="1" ht="15" customHeight="1" x14ac:dyDescent="0.25">
      <c r="A38" s="84"/>
      <c r="C38" s="28"/>
      <c r="E38" s="94"/>
    </row>
    <row r="39" spans="1:5" s="27" customFormat="1" ht="15" customHeight="1" x14ac:dyDescent="0.25">
      <c r="A39" s="84"/>
      <c r="C39" s="28"/>
      <c r="E39" s="94"/>
    </row>
    <row r="40" spans="1:5" s="27" customFormat="1" ht="15" customHeight="1" x14ac:dyDescent="0.25">
      <c r="A40" s="84"/>
      <c r="C40" s="28"/>
      <c r="E40" s="94"/>
    </row>
    <row r="41" spans="1:5" s="27" customFormat="1" ht="15" customHeight="1" x14ac:dyDescent="0.25">
      <c r="A41" s="84"/>
      <c r="C41" s="28"/>
      <c r="E41" s="94"/>
    </row>
    <row r="42" spans="1:5" s="27" customFormat="1" ht="15" customHeight="1" x14ac:dyDescent="0.25">
      <c r="A42" s="84"/>
      <c r="C42" s="28"/>
      <c r="E42" s="94"/>
    </row>
    <row r="43" spans="1:5" s="27" customFormat="1" ht="15" customHeight="1" x14ac:dyDescent="0.25">
      <c r="A43" s="84"/>
      <c r="C43" s="28"/>
      <c r="E43" s="94"/>
    </row>
    <row r="44" spans="1:5" s="27" customFormat="1" ht="15" customHeight="1" x14ac:dyDescent="0.25">
      <c r="A44" s="84"/>
      <c r="C44" s="28"/>
      <c r="E44" s="94"/>
    </row>
    <row r="45" spans="1:5" s="27" customFormat="1" ht="15" customHeight="1" x14ac:dyDescent="0.25">
      <c r="A45" s="84"/>
      <c r="C45" s="28"/>
      <c r="E45" s="94"/>
    </row>
    <row r="46" spans="1:5" s="27" customFormat="1" ht="15" customHeight="1" x14ac:dyDescent="0.25">
      <c r="A46" s="84"/>
      <c r="C46" s="28"/>
      <c r="E46" s="94"/>
    </row>
    <row r="47" spans="1:5" s="27" customFormat="1" ht="15" customHeight="1" x14ac:dyDescent="0.25">
      <c r="A47" s="84"/>
      <c r="C47" s="28"/>
      <c r="E47" s="94"/>
    </row>
    <row r="48" spans="1:5" s="27" customFormat="1" ht="15" customHeight="1" x14ac:dyDescent="0.25">
      <c r="A48" s="84"/>
      <c r="C48" s="28"/>
      <c r="E48" s="94"/>
    </row>
    <row r="49" spans="1:5" s="27" customFormat="1" ht="15" customHeight="1" x14ac:dyDescent="0.25">
      <c r="A49" s="84"/>
      <c r="C49" s="28"/>
      <c r="E49" s="94"/>
    </row>
    <row r="50" spans="1:5" s="27" customFormat="1" ht="15" customHeight="1" x14ac:dyDescent="0.25">
      <c r="A50" s="84"/>
      <c r="C50" s="28"/>
      <c r="E50" s="94"/>
    </row>
    <row r="51" spans="1:5" s="27" customFormat="1" ht="15" customHeight="1" x14ac:dyDescent="0.25">
      <c r="A51" s="84"/>
      <c r="C51" s="28"/>
      <c r="E51" s="94"/>
    </row>
    <row r="52" spans="1:5" s="27" customFormat="1" ht="15" customHeight="1" x14ac:dyDescent="0.25">
      <c r="A52" s="84"/>
      <c r="C52" s="28"/>
      <c r="E52" s="94"/>
    </row>
    <row r="53" spans="1:5" s="27" customFormat="1" ht="15" customHeight="1" x14ac:dyDescent="0.25">
      <c r="A53" s="84"/>
      <c r="C53" s="28"/>
      <c r="E53" s="94"/>
    </row>
    <row r="54" spans="1:5" s="27" customFormat="1" ht="15" customHeight="1" x14ac:dyDescent="0.25">
      <c r="A54" s="84"/>
      <c r="C54" s="28"/>
      <c r="E54" s="94"/>
    </row>
    <row r="55" spans="1:5" s="27" customFormat="1" ht="15" customHeight="1" x14ac:dyDescent="0.25">
      <c r="A55" s="84"/>
      <c r="C55" s="28"/>
      <c r="E55" s="94"/>
    </row>
    <row r="56" spans="1:5" s="27" customFormat="1" ht="15" customHeight="1" x14ac:dyDescent="0.25">
      <c r="A56" s="84"/>
      <c r="C56" s="28"/>
      <c r="E56" s="94"/>
    </row>
    <row r="57" spans="1:5" s="27" customFormat="1" ht="15" customHeight="1" x14ac:dyDescent="0.25">
      <c r="A57" s="84"/>
      <c r="C57" s="28"/>
      <c r="E57" s="94"/>
    </row>
    <row r="58" spans="1:5" s="27" customFormat="1" ht="15" customHeight="1" x14ac:dyDescent="0.25">
      <c r="A58" s="84"/>
      <c r="C58" s="28"/>
      <c r="E58" s="94"/>
    </row>
    <row r="59" spans="1:5" s="27" customFormat="1" ht="15" customHeight="1" x14ac:dyDescent="0.25">
      <c r="A59" s="84"/>
      <c r="C59" s="28"/>
      <c r="E59" s="94"/>
    </row>
    <row r="60" spans="1:5" s="27" customFormat="1" ht="15" customHeight="1" x14ac:dyDescent="0.25">
      <c r="A60" s="84"/>
      <c r="C60" s="28"/>
      <c r="E60" s="94"/>
    </row>
    <row r="61" spans="1:5" s="27" customFormat="1" ht="15" customHeight="1" x14ac:dyDescent="0.25">
      <c r="A61" s="84"/>
      <c r="C61" s="28"/>
      <c r="E61" s="94"/>
    </row>
    <row r="62" spans="1:5" s="27" customFormat="1" ht="15" customHeight="1" x14ac:dyDescent="0.25">
      <c r="A62" s="84"/>
      <c r="C62" s="28"/>
      <c r="E62" s="94"/>
    </row>
    <row r="63" spans="1:5" s="27" customFormat="1" ht="15" customHeight="1" x14ac:dyDescent="0.25">
      <c r="A63" s="84"/>
      <c r="C63" s="28"/>
      <c r="E63" s="94"/>
    </row>
    <row r="64" spans="1:5" s="27" customFormat="1" ht="15" customHeight="1" x14ac:dyDescent="0.25">
      <c r="A64" s="84"/>
      <c r="C64" s="28"/>
      <c r="E64" s="94"/>
    </row>
    <row r="65" spans="1:5" s="27" customFormat="1" ht="15" customHeight="1" x14ac:dyDescent="0.25">
      <c r="A65" s="84"/>
      <c r="C65" s="28"/>
      <c r="E65" s="94"/>
    </row>
  </sheetData>
  <sheetProtection algorithmName="SHA-512" hashValue="kt00IBbjZOKZzK1Oa0ednNXvk43UTZsbSqMKuvZqSE7r8xWBPMGhhBZ9YWZb+XF6tsa1IM+eoS/zDW2cO26UDw==" saltValue="OYLr4EmR0ukTy8VXd3ZNj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Improved Var</vt:lpstr>
      <vt:lpstr>Equipement</vt:lpstr>
      <vt:lpstr>Input</vt:lpstr>
      <vt:lpstr>Practices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BTran</dc:creator>
  <cp:lastModifiedBy>Adebayo Oke (IWMI-Ghana)</cp:lastModifiedBy>
  <dcterms:created xsi:type="dcterms:W3CDTF">2025-04-01T11:42:36Z</dcterms:created>
  <dcterms:modified xsi:type="dcterms:W3CDTF">2025-10-30T11:06:13Z</dcterms:modified>
</cp:coreProperties>
</file>